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888" activeTab="0"/>
  </bookViews>
  <sheets>
    <sheet name="Průběžné pořadí" sheetId="1" r:id="rId1"/>
    <sheet name="C1-D1" sheetId="2" r:id="rId2"/>
    <sheet name="C2-D2" sheetId="3" r:id="rId3"/>
    <sheet name="C3-D3" sheetId="4" r:id="rId4"/>
    <sheet name="A2-B2" sheetId="5" r:id="rId5"/>
    <sheet name="A3-B3" sheetId="6" r:id="rId6"/>
    <sheet name="Tabulky" sheetId="7" r:id="rId7"/>
    <sheet name="A 2-3" sheetId="8" r:id="rId8"/>
    <sheet name="A 1-2" sheetId="9" r:id="rId9"/>
    <sheet name="A 3-1" sheetId="10" r:id="rId10"/>
    <sheet name="B 2-3" sheetId="11" r:id="rId11"/>
    <sheet name="B 1-2" sheetId="12" r:id="rId12"/>
    <sheet name="B 3-1" sheetId="13" r:id="rId13"/>
    <sheet name="C 2-3" sheetId="14" r:id="rId14"/>
    <sheet name="C 1-2" sheetId="15" r:id="rId15"/>
    <sheet name="C 3-1" sheetId="16" r:id="rId16"/>
    <sheet name="D 2-3" sheetId="17" r:id="rId17"/>
    <sheet name="D 1-2" sheetId="18" r:id="rId18"/>
    <sheet name="D 3-1" sheetId="19" r:id="rId19"/>
    <sheet name="zápis" sheetId="20" r:id="rId20"/>
    <sheet name="sestava" sheetId="21" r:id="rId21"/>
  </sheets>
  <definedNames>
    <definedName name="_xlnm.Print_Area" localSheetId="8">'A 1-2'!$A$2:$S$27</definedName>
    <definedName name="_xlnm.Print_Area" localSheetId="7">'A 2-3'!$A$2:$S$27</definedName>
    <definedName name="_xlnm.Print_Area" localSheetId="9">'A 3-1'!$A$2:$S$27</definedName>
    <definedName name="_xlnm.Print_Area" localSheetId="4">'A2-B2'!$A$2:$S$27</definedName>
    <definedName name="_xlnm.Print_Area" localSheetId="5">'A3-B3'!$A$2:$S$27</definedName>
    <definedName name="_xlnm.Print_Area" localSheetId="11">'B 1-2'!$A$2:$S$27</definedName>
    <definedName name="_xlnm.Print_Area" localSheetId="10">'B 2-3'!$A$2:$S$27</definedName>
    <definedName name="_xlnm.Print_Area" localSheetId="12">'B 3-1'!$A$2:$S$27</definedName>
    <definedName name="_xlnm.Print_Area" localSheetId="14">'C 1-2'!$A$2:$S$27</definedName>
    <definedName name="_xlnm.Print_Area" localSheetId="13">'C 2-3'!$A$2:$S$27</definedName>
    <definedName name="_xlnm.Print_Area" localSheetId="15">'C 3-1'!$A$2:$S$27</definedName>
    <definedName name="_xlnm.Print_Area" localSheetId="1">'C1-D1'!$A$2:$S$27</definedName>
    <definedName name="_xlnm.Print_Area" localSheetId="2">'C2-D2'!$A$2:$S$27</definedName>
    <definedName name="_xlnm.Print_Area" localSheetId="3">'C3-D3'!$A$2:$S$27</definedName>
    <definedName name="_xlnm.Print_Area" localSheetId="17">'D 1-2'!$A$2:$S$27</definedName>
    <definedName name="_xlnm.Print_Area" localSheetId="16">'D 2-3'!$A$2:$S$27</definedName>
    <definedName name="_xlnm.Print_Area" localSheetId="18">'D 3-1'!$A$2:$S$27</definedName>
    <definedName name="_xlnm.Print_Area" localSheetId="20">'sestava'!$A$2:$S$27</definedName>
    <definedName name="_xlnm.Print_Area" localSheetId="19">'zápis'!$A$2:$S$27</definedName>
  </definedNames>
  <calcPr fullCalcOnLoad="1"/>
</workbook>
</file>

<file path=xl/sharedStrings.xml><?xml version="1.0" encoding="utf-8"?>
<sst xmlns="http://schemas.openxmlformats.org/spreadsheetml/2006/main" count="1770" uniqueCount="187">
  <si>
    <t>Datum:</t>
  </si>
  <si>
    <t>pořadí</t>
  </si>
  <si>
    <t>: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</si>
  <si>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</si>
  <si>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</si>
  <si>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</si>
  <si>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</si>
  <si>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</si>
  <si>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</si>
  <si>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</si>
  <si>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</si>
  <si>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</si>
  <si>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</si>
  <si>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</si>
  <si>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</si>
  <si>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</si>
  <si>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</si>
  <si>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</si>
  <si>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</si>
  <si>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</si>
  <si>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</si>
  <si>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</si>
  <si>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</si>
  <si>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</si>
  <si>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Výsledky 1. kola</t>
  </si>
  <si>
    <t>Výsledky 2. kola</t>
  </si>
  <si>
    <t>Výsledky 3. kola</t>
  </si>
  <si>
    <t>body</t>
  </si>
  <si>
    <t>1.</t>
  </si>
  <si>
    <t>2.</t>
  </si>
  <si>
    <t>3.</t>
  </si>
  <si>
    <t>4.</t>
  </si>
  <si>
    <t>5.</t>
  </si>
  <si>
    <t>6.</t>
  </si>
  <si>
    <t>7.</t>
  </si>
  <si>
    <t xml:space="preserve">        Sety</t>
  </si>
  <si>
    <t xml:space="preserve">  Body</t>
  </si>
  <si>
    <t>3</t>
  </si>
  <si>
    <t>Smíšená čtyřhra</t>
  </si>
  <si>
    <t>míče</t>
  </si>
  <si>
    <t>sety</t>
  </si>
  <si>
    <t>zápasy</t>
  </si>
  <si>
    <t>2</t>
  </si>
  <si>
    <t xml:space="preserve">Průběžné pořadí </t>
  </si>
  <si>
    <t>1</t>
  </si>
  <si>
    <t xml:space="preserve">           Součet míčů</t>
  </si>
  <si>
    <t xml:space="preserve">skupina </t>
  </si>
  <si>
    <t xml:space="preserve"> </t>
  </si>
  <si>
    <t>O 1. místo</t>
  </si>
  <si>
    <t>O 5. místo</t>
  </si>
  <si>
    <t>O 3. místo</t>
  </si>
  <si>
    <t>Krajský přebor smíšených družstev žáků II. třídy - 2 kolo</t>
  </si>
  <si>
    <t xml:space="preserve">body </t>
  </si>
  <si>
    <t>1.kolo</t>
  </si>
  <si>
    <t>po 3.kole</t>
  </si>
  <si>
    <t>po 2.kole</t>
  </si>
  <si>
    <t>výsledky</t>
  </si>
  <si>
    <t xml:space="preserve">Sokol Č.Budějovice "B" </t>
  </si>
  <si>
    <t>SK Badminton Tábor "A"</t>
  </si>
  <si>
    <t>SK Badminton Tábor "B"</t>
  </si>
  <si>
    <t xml:space="preserve">Smíšená čtyřhra </t>
  </si>
  <si>
    <t>O 7. místo</t>
  </si>
  <si>
    <t>O 9. místo</t>
  </si>
  <si>
    <t>Krajský přebor smíšených družstev žáků  2013/2014  II. třída</t>
  </si>
  <si>
    <t>16.11.2013   S.Č.Budějovice</t>
  </si>
  <si>
    <t xml:space="preserve"> SKB Č.Krumlov</t>
  </si>
  <si>
    <t>8.</t>
  </si>
  <si>
    <t>9.</t>
  </si>
  <si>
    <t>10.</t>
  </si>
  <si>
    <t>S.Štěpánovice "A"</t>
  </si>
  <si>
    <t>SKB Č.Krumlov "C"</t>
  </si>
  <si>
    <t>SKB Č.Krumlov "B"</t>
  </si>
  <si>
    <t xml:space="preserve">SK Badminton Tábor "B" </t>
  </si>
  <si>
    <t>S.Štěpánovice "B"</t>
  </si>
  <si>
    <t xml:space="preserve">SK Badminton Tábor "A" </t>
  </si>
  <si>
    <t>SKB Č.Krumlov "D"</t>
  </si>
  <si>
    <t>Sok.Č.Budějovice "B"</t>
  </si>
  <si>
    <t>25.1.2014 Sokol Vodňany</t>
  </si>
  <si>
    <t xml:space="preserve">Sokol Vodňany </t>
  </si>
  <si>
    <t>Krajský přebor smíšených družstev žáků II. třídy - 2.kolo</t>
  </si>
  <si>
    <t>2013 - 2014      Sokol Vodňany - 25.1.2014</t>
  </si>
  <si>
    <t xml:space="preserve"> Zákl. SKUPINA  A</t>
  </si>
  <si>
    <t xml:space="preserve"> Zákl. SKUPINA  B</t>
  </si>
  <si>
    <t xml:space="preserve"> Nadst. SKUPINA  C</t>
  </si>
  <si>
    <t xml:space="preserve"> Nadst. SKUPINA  D</t>
  </si>
  <si>
    <t>Sokol Štěpánovice "A"</t>
  </si>
  <si>
    <t>Sokol Křemže "B"</t>
  </si>
  <si>
    <t>SKB Č. Krumlov "B"</t>
  </si>
  <si>
    <t>SKB Č. Krumlov "D"</t>
  </si>
  <si>
    <t>So. Štěpánovice "B"</t>
  </si>
  <si>
    <t>SKB Č. Krumlov "C"</t>
  </si>
  <si>
    <t>Vladimír Marek</t>
  </si>
  <si>
    <t>Vodňany</t>
  </si>
  <si>
    <t>Krajský přebor smíšených družstev žáků II. třídy - 2. kolo</t>
  </si>
  <si>
    <t>Skupina A</t>
  </si>
  <si>
    <t>Skupina B</t>
  </si>
  <si>
    <t>Skupina C</t>
  </si>
  <si>
    <t>Skupina D</t>
  </si>
  <si>
    <t>Štěpánovice A</t>
  </si>
  <si>
    <t>Tábor A</t>
  </si>
  <si>
    <t>Křemže B</t>
  </si>
  <si>
    <t>Tábor B</t>
  </si>
  <si>
    <t>Budějovice B</t>
  </si>
  <si>
    <t>Krumlov B</t>
  </si>
  <si>
    <t>Krumlov D</t>
  </si>
  <si>
    <t>Štěpánovice B</t>
  </si>
  <si>
    <t>Krumlov C</t>
  </si>
  <si>
    <t>Pšenička Simon</t>
  </si>
  <si>
    <t>Jírovcová</t>
  </si>
  <si>
    <t>Jírovec</t>
  </si>
  <si>
    <t>Galásková</t>
  </si>
  <si>
    <t>Pšenička Kryštof, Jírovcová</t>
  </si>
  <si>
    <t>Kubec</t>
  </si>
  <si>
    <t>Makovcová</t>
  </si>
  <si>
    <t>Kraus</t>
  </si>
  <si>
    <t>Koblasová</t>
  </si>
  <si>
    <t>Kraus, Makovcová</t>
  </si>
  <si>
    <t>15</t>
  </si>
  <si>
    <t>12</t>
  </si>
  <si>
    <t>7</t>
  </si>
  <si>
    <t>8</t>
  </si>
  <si>
    <t>11</t>
  </si>
  <si>
    <t>6</t>
  </si>
  <si>
    <t>9</t>
  </si>
  <si>
    <t>14</t>
  </si>
  <si>
    <t>Zavadil</t>
  </si>
  <si>
    <t>Neubauerová</t>
  </si>
  <si>
    <t>Kalina</t>
  </si>
  <si>
    <t>Čápová</t>
  </si>
  <si>
    <t>Mikeš, Kryeziu</t>
  </si>
  <si>
    <t>Horváth</t>
  </si>
  <si>
    <t>Jelínková</t>
  </si>
  <si>
    <t>Klečák</t>
  </si>
  <si>
    <t>Kubová</t>
  </si>
  <si>
    <t>Horváth, Jelínková</t>
  </si>
  <si>
    <t>4</t>
  </si>
  <si>
    <t>5</t>
  </si>
  <si>
    <t xml:space="preserve">Pšenička Kryštof </t>
  </si>
  <si>
    <t>Pšenička Simon, Jírovcová</t>
  </si>
  <si>
    <t>Fiktus</t>
  </si>
  <si>
    <t>Fiktusová</t>
  </si>
  <si>
    <t>Jindra</t>
  </si>
  <si>
    <t>Kršíková</t>
  </si>
  <si>
    <t>Fiktus, Fiktusová</t>
  </si>
  <si>
    <t>0</t>
  </si>
  <si>
    <t>Kubec, Makovcová</t>
  </si>
  <si>
    <t>Jindra, Kršíková</t>
  </si>
  <si>
    <t>10</t>
  </si>
  <si>
    <t>Buchtele</t>
  </si>
  <si>
    <t>Hazuková</t>
  </si>
  <si>
    <t>Mrvík</t>
  </si>
  <si>
    <t>Hortová</t>
  </si>
  <si>
    <t>Buchtele, Hazuková</t>
  </si>
  <si>
    <t>Mikeš</t>
  </si>
  <si>
    <t>Kryeziu</t>
  </si>
  <si>
    <t>Pšenička Simon, Galásková</t>
  </si>
  <si>
    <t>13</t>
  </si>
  <si>
    <t>Soběslavský</t>
  </si>
  <si>
    <t>Štronerová</t>
  </si>
  <si>
    <t>Marťan</t>
  </si>
  <si>
    <t>Šmikmátorová</t>
  </si>
  <si>
    <t>Soběslavský, Štonerová</t>
  </si>
  <si>
    <t>Perník</t>
  </si>
  <si>
    <t>Filipová</t>
  </si>
  <si>
    <t>Oros</t>
  </si>
  <si>
    <t>Hejnová</t>
  </si>
  <si>
    <t>Perník, Filipová</t>
  </si>
  <si>
    <t>Babka</t>
  </si>
  <si>
    <t>Koktavá</t>
  </si>
  <si>
    <t>Koktavý</t>
  </si>
  <si>
    <t>Borovková</t>
  </si>
  <si>
    <t>Babka, Borovková</t>
  </si>
  <si>
    <t>Oros, Hejnová</t>
  </si>
  <si>
    <t>Marťan, Šmikmátorová</t>
  </si>
  <si>
    <t>Švejda</t>
  </si>
  <si>
    <t>Milová</t>
  </si>
  <si>
    <t>Jindra K.</t>
  </si>
  <si>
    <t>Klampfová</t>
  </si>
  <si>
    <t>Jindra, Klampfová</t>
  </si>
  <si>
    <t>Jindra Pavel</t>
  </si>
  <si>
    <t>Jindra Karel</t>
  </si>
  <si>
    <t>Švejda, Milová</t>
  </si>
  <si>
    <t>Koktavý, Koktavá</t>
  </si>
  <si>
    <t>Oros, Filipová</t>
  </si>
  <si>
    <t>Krumov D</t>
  </si>
  <si>
    <t>Č. B. B</t>
  </si>
  <si>
    <t>Kalina, Neubauerová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</si>
</sst>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[$-F800]dddd\,\ mmmm\ dd\,\ yyyy"/>
    <numFmt numFmtId="191" formatCode="[$-405]d\.\ mmmm\ yyyy"/>
  </numFmts>
  <fonts count="72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26"/>
      <name val="Arial CE"/>
      <family val="2"/>
    </font>
    <font>
      <b/>
      <sz val="12"/>
      <name val="UniverseEE"/>
      <family val="1"/>
    </font>
    <font>
      <sz val="12"/>
      <name val="RomanEE"/>
      <family val="1"/>
    </font>
    <font>
      <sz val="9"/>
      <name val="Arial CE"/>
      <family val="2"/>
    </font>
    <font>
      <sz val="9"/>
      <name val="UniverseEE"/>
      <family val="1"/>
    </font>
    <font>
      <sz val="6"/>
      <name val="Small Fonts"/>
      <family val="2"/>
    </font>
    <font>
      <sz val="12"/>
      <name val="UniverseEE"/>
      <family val="1"/>
    </font>
    <font>
      <b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32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24"/>
      <name val="Arial CE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b/>
      <i/>
      <sz val="20"/>
      <name val="Arial CE"/>
      <family val="2"/>
    </font>
    <font>
      <i/>
      <sz val="12"/>
      <color indexed="10"/>
      <name val="Arial CE"/>
      <family val="2"/>
    </font>
    <font>
      <i/>
      <sz val="10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name val="Arial CE"/>
      <family val="0"/>
    </font>
    <font>
      <b/>
      <i/>
      <sz val="12"/>
      <color indexed="10"/>
      <name val="Arial CE"/>
      <family val="0"/>
    </font>
    <font>
      <b/>
      <i/>
      <sz val="10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0" fontId="14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ill="0" applyBorder="0" applyProtection="0">
      <alignment horizontal="center"/>
    </xf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11" fillId="0" borderId="0">
      <alignment/>
      <protection/>
    </xf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vertical="center"/>
      <protection/>
    </xf>
    <xf numFmtId="0" fontId="15" fillId="0" borderId="0">
      <alignment horizontal="center" vertical="center"/>
      <protection/>
    </xf>
    <xf numFmtId="0" fontId="15" fillId="0" borderId="0">
      <alignment vertical="center"/>
      <protection/>
    </xf>
    <xf numFmtId="0" fontId="13" fillId="0" borderId="0">
      <alignment horizontal="center" vertical="center"/>
      <protection/>
    </xf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54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2" fillId="0" borderId="12" xfId="54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12" fillId="0" borderId="13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54" applyFont="1" applyBorder="1" applyAlignment="1">
      <alignment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20" xfId="6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22" xfId="57" applyFont="1" applyBorder="1">
      <alignment horizontal="center" vertical="center"/>
      <protection/>
    </xf>
    <xf numFmtId="0" fontId="3" fillId="0" borderId="23" xfId="57" applyFont="1" applyBorder="1">
      <alignment horizontal="center" vertical="center"/>
      <protection/>
    </xf>
    <xf numFmtId="0" fontId="3" fillId="0" borderId="24" xfId="57" applyFont="1" applyBorder="1">
      <alignment horizontal="center" vertical="center"/>
      <protection/>
    </xf>
    <xf numFmtId="0" fontId="3" fillId="0" borderId="25" xfId="57" applyFont="1" applyBorder="1">
      <alignment horizontal="center" vertical="center"/>
      <protection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57" applyFont="1" applyBorder="1">
      <alignment horizontal="center" vertical="center"/>
      <protection/>
    </xf>
    <xf numFmtId="0" fontId="3" fillId="0" borderId="29" xfId="57" applyFont="1" applyBorder="1">
      <alignment horizontal="center" vertical="center"/>
      <protection/>
    </xf>
    <xf numFmtId="0" fontId="3" fillId="0" borderId="30" xfId="57" applyFont="1" applyBorder="1">
      <alignment horizontal="center" vertical="center"/>
      <protection/>
    </xf>
    <xf numFmtId="0" fontId="2" fillId="0" borderId="0" xfId="59" applyFont="1">
      <alignment horizontal="center" vertical="center"/>
      <protection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4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20" xfId="61" applyFont="1" applyBorder="1" applyAlignment="1" applyProtection="1">
      <alignment horizontal="center" vertical="center"/>
      <protection locked="0"/>
    </xf>
    <xf numFmtId="44" fontId="3" fillId="0" borderId="25" xfId="42" applyFont="1" applyBorder="1">
      <alignment horizontal="center"/>
    </xf>
    <xf numFmtId="0" fontId="0" fillId="0" borderId="16" xfId="57" applyFont="1" applyBorder="1" applyAlignment="1" applyProtection="1">
      <alignment horizontal="left" vertical="center" indent="1"/>
      <protection locked="0"/>
    </xf>
    <xf numFmtId="49" fontId="2" fillId="0" borderId="31" xfId="59" applyNumberFormat="1" applyFont="1" applyBorder="1">
      <alignment horizontal="center" vertical="center"/>
      <protection/>
    </xf>
    <xf numFmtId="49" fontId="2" fillId="0" borderId="32" xfId="59" applyNumberFormat="1" applyFont="1" applyBorder="1">
      <alignment horizontal="center" vertical="center"/>
      <protection/>
    </xf>
    <xf numFmtId="0" fontId="2" fillId="0" borderId="31" xfId="59" applyFont="1" applyBorder="1" applyProtection="1">
      <alignment horizontal="center" vertical="center"/>
      <protection locked="0"/>
    </xf>
    <xf numFmtId="0" fontId="2" fillId="0" borderId="32" xfId="59" applyFont="1" applyBorder="1" applyProtection="1">
      <alignment horizontal="center" vertical="center"/>
      <protection locked="0"/>
    </xf>
    <xf numFmtId="49" fontId="2" fillId="0" borderId="33" xfId="59" applyNumberFormat="1" applyFont="1" applyBorder="1">
      <alignment horizontal="center" vertical="center"/>
      <protection/>
    </xf>
    <xf numFmtId="49" fontId="2" fillId="0" borderId="34" xfId="59" applyNumberFormat="1" applyFont="1" applyBorder="1">
      <alignment horizontal="center" vertical="center"/>
      <protection/>
    </xf>
    <xf numFmtId="0" fontId="2" fillId="0" borderId="33" xfId="59" applyFont="1" applyBorder="1" applyProtection="1">
      <alignment horizontal="center" vertical="center"/>
      <protection locked="0"/>
    </xf>
    <xf numFmtId="0" fontId="2" fillId="0" borderId="34" xfId="59" applyFont="1" applyBorder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4" fillId="33" borderId="35" xfId="58" applyFont="1" applyFill="1" applyBorder="1">
      <alignment vertical="center"/>
      <protection/>
    </xf>
    <xf numFmtId="0" fontId="7" fillId="33" borderId="36" xfId="0" applyFont="1" applyFill="1" applyBorder="1" applyAlignment="1" applyProtection="1">
      <alignment horizontal="left" vertical="center" indent="1"/>
      <protection locked="0"/>
    </xf>
    <xf numFmtId="0" fontId="0" fillId="33" borderId="36" xfId="0" applyFont="1" applyFill="1" applyBorder="1" applyAlignment="1">
      <alignment/>
    </xf>
    <xf numFmtId="0" fontId="3" fillId="33" borderId="36" xfId="57" applyFont="1" applyFill="1" applyBorder="1">
      <alignment horizontal="center" vertical="center"/>
      <protection/>
    </xf>
    <xf numFmtId="0" fontId="3" fillId="0" borderId="37" xfId="57" applyFont="1" applyBorder="1">
      <alignment horizontal="center" vertical="center"/>
      <protection/>
    </xf>
    <xf numFmtId="0" fontId="5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2" fillId="0" borderId="40" xfId="39" applyFont="1" applyBorder="1" applyAlignment="1">
      <alignment horizontal="left" vertical="center" wrapText="1" indent="1"/>
      <protection/>
    </xf>
    <xf numFmtId="0" fontId="1" fillId="0" borderId="0" xfId="39" applyFont="1" applyBorder="1" applyAlignment="1">
      <alignment horizontal="centerContinuous" vertical="center"/>
      <protection/>
    </xf>
    <xf numFmtId="0" fontId="5" fillId="0" borderId="41" xfId="0" applyFont="1" applyBorder="1" applyAlignment="1">
      <alignment vertical="center"/>
    </xf>
    <xf numFmtId="0" fontId="12" fillId="0" borderId="42" xfId="39" applyFont="1" applyBorder="1" applyAlignment="1">
      <alignment horizontal="center" vertical="center"/>
      <protection/>
    </xf>
    <xf numFmtId="0" fontId="12" fillId="0" borderId="42" xfId="39" applyFont="1" applyBorder="1" applyAlignment="1">
      <alignment vertical="center"/>
      <protection/>
    </xf>
    <xf numFmtId="0" fontId="12" fillId="0" borderId="23" xfId="0" applyFont="1" applyFill="1" applyBorder="1" applyAlignment="1">
      <alignment/>
    </xf>
    <xf numFmtId="0" fontId="12" fillId="0" borderId="43" xfId="39" applyFont="1" applyBorder="1" applyAlignment="1">
      <alignment horizontal="centerContinuous" vertical="center"/>
      <protection/>
    </xf>
    <xf numFmtId="0" fontId="12" fillId="0" borderId="23" xfId="0" applyFont="1" applyFill="1" applyBorder="1" applyAlignment="1">
      <alignment horizontal="center"/>
    </xf>
    <xf numFmtId="0" fontId="1" fillId="0" borderId="44" xfId="39" applyFont="1" applyBorder="1" applyAlignment="1">
      <alignment horizontal="centerContinuous" vertical="center"/>
      <protection/>
    </xf>
    <xf numFmtId="0" fontId="1" fillId="0" borderId="45" xfId="39" applyFont="1" applyBorder="1" applyAlignment="1">
      <alignment horizontal="centerContinuous" vertical="center"/>
      <protection/>
    </xf>
    <xf numFmtId="0" fontId="1" fillId="0" borderId="46" xfId="39" applyFont="1" applyBorder="1" applyAlignment="1">
      <alignment horizontal="centerContinuous" vertical="center"/>
      <protection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0" fillId="0" borderId="48" xfId="59" applyNumberFormat="1" applyFont="1" applyBorder="1" applyProtection="1">
      <alignment horizontal="center" vertical="center"/>
      <protection locked="0"/>
    </xf>
    <xf numFmtId="49" fontId="0" fillId="0" borderId="49" xfId="59" applyNumberFormat="1" applyFont="1" applyBorder="1">
      <alignment horizontal="center" vertical="center"/>
      <protection/>
    </xf>
    <xf numFmtId="49" fontId="0" fillId="0" borderId="32" xfId="59" applyNumberFormat="1" applyFont="1" applyBorder="1" applyProtection="1">
      <alignment horizontal="center" vertical="center"/>
      <protection locked="0"/>
    </xf>
    <xf numFmtId="49" fontId="0" fillId="0" borderId="50" xfId="59" applyNumberFormat="1" applyFont="1" applyBorder="1" applyProtection="1">
      <alignment horizontal="center" vertical="center"/>
      <protection locked="0"/>
    </xf>
    <xf numFmtId="49" fontId="0" fillId="0" borderId="51" xfId="59" applyNumberFormat="1" applyFont="1" applyBorder="1">
      <alignment horizontal="center" vertical="center"/>
      <protection/>
    </xf>
    <xf numFmtId="49" fontId="0" fillId="0" borderId="34" xfId="59" applyNumberFormat="1" applyFont="1" applyBorder="1" applyProtection="1">
      <alignment horizontal="center" vertical="center"/>
      <protection locked="0"/>
    </xf>
    <xf numFmtId="0" fontId="25" fillId="0" borderId="0" xfId="59" applyFont="1">
      <alignment horizontal="center" vertical="center"/>
      <protection/>
    </xf>
    <xf numFmtId="0" fontId="25" fillId="0" borderId="0" xfId="39" applyFont="1" applyBorder="1" applyAlignment="1">
      <alignment horizontal="centerContinuous" vertical="center"/>
      <protection/>
    </xf>
    <xf numFmtId="0" fontId="25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6" xfId="57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6" fillId="0" borderId="38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8" fillId="0" borderId="0" xfId="49">
      <alignment/>
      <protection/>
    </xf>
    <xf numFmtId="0" fontId="5" fillId="0" borderId="52" xfId="49" applyFont="1" applyBorder="1" applyAlignment="1">
      <alignment horizontal="center"/>
      <protection/>
    </xf>
    <xf numFmtId="0" fontId="3" fillId="0" borderId="53" xfId="49" applyFont="1" applyBorder="1" applyAlignment="1">
      <alignment horizontal="left" vertical="center" indent="1"/>
      <protection/>
    </xf>
    <xf numFmtId="0" fontId="19" fillId="0" borderId="54" xfId="49" applyFont="1" applyBorder="1" applyAlignment="1">
      <alignment horizontal="center" vertical="center"/>
      <protection/>
    </xf>
    <xf numFmtId="0" fontId="2" fillId="0" borderId="54" xfId="49" applyFont="1" applyBorder="1" applyAlignment="1">
      <alignment horizontal="center" vertical="center"/>
      <protection/>
    </xf>
    <xf numFmtId="0" fontId="3" fillId="0" borderId="47" xfId="49" applyFont="1" applyBorder="1" applyAlignment="1" applyProtection="1">
      <alignment horizontal="left" vertical="center" indent="1"/>
      <protection locked="0"/>
    </xf>
    <xf numFmtId="0" fontId="31" fillId="0" borderId="13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 vertical="center"/>
      <protection/>
    </xf>
    <xf numFmtId="0" fontId="2" fillId="0" borderId="13" xfId="49" applyFont="1" applyBorder="1" applyAlignment="1">
      <alignment horizontal="center" vertical="center"/>
      <protection/>
    </xf>
    <xf numFmtId="0" fontId="22" fillId="0" borderId="55" xfId="49" applyFont="1" applyBorder="1" applyAlignment="1">
      <alignment horizontal="center" vertical="center"/>
      <protection/>
    </xf>
    <xf numFmtId="0" fontId="2" fillId="0" borderId="55" xfId="49" applyFont="1" applyBorder="1" applyAlignment="1">
      <alignment horizontal="center" vertical="center"/>
      <protection/>
    </xf>
    <xf numFmtId="0" fontId="22" fillId="0" borderId="54" xfId="49" applyFont="1" applyBorder="1" applyAlignment="1">
      <alignment horizontal="center" vertical="center"/>
      <protection/>
    </xf>
    <xf numFmtId="0" fontId="3" fillId="0" borderId="18" xfId="49" applyFont="1" applyBorder="1" applyAlignment="1" applyProtection="1">
      <alignment horizontal="left" vertical="center" indent="1"/>
      <protection locked="0"/>
    </xf>
    <xf numFmtId="0" fontId="22" fillId="0" borderId="56" xfId="49" applyFont="1" applyBorder="1" applyAlignment="1">
      <alignment horizontal="center" vertical="center"/>
      <protection/>
    </xf>
    <xf numFmtId="0" fontId="2" fillId="0" borderId="56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/>
      <protection/>
    </xf>
    <xf numFmtId="0" fontId="28" fillId="0" borderId="0" xfId="49" applyAlignment="1">
      <alignment horizontal="center"/>
      <protection/>
    </xf>
    <xf numFmtId="0" fontId="5" fillId="0" borderId="0" xfId="49" applyFont="1">
      <alignment/>
      <protection/>
    </xf>
    <xf numFmtId="0" fontId="24" fillId="0" borderId="0" xfId="4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28" fillId="34" borderId="53" xfId="49" applyFill="1" applyBorder="1" applyAlignment="1">
      <alignment horizontal="center"/>
      <protection/>
    </xf>
    <xf numFmtId="0" fontId="28" fillId="34" borderId="42" xfId="49" applyFill="1" applyBorder="1" applyAlignment="1">
      <alignment horizontal="center"/>
      <protection/>
    </xf>
    <xf numFmtId="0" fontId="21" fillId="34" borderId="43" xfId="49" applyFont="1" applyFill="1" applyBorder="1" applyAlignment="1">
      <alignment horizontal="center"/>
      <protection/>
    </xf>
    <xf numFmtId="0" fontId="6" fillId="0" borderId="57" xfId="49" applyFont="1" applyBorder="1" applyAlignment="1" applyProtection="1">
      <alignment horizontal="center" vertical="center"/>
      <protection locked="0"/>
    </xf>
    <xf numFmtId="0" fontId="6" fillId="0" borderId="58" xfId="49" applyFont="1" applyBorder="1" applyAlignment="1" applyProtection="1">
      <alignment horizontal="center" vertical="center"/>
      <protection locked="0"/>
    </xf>
    <xf numFmtId="0" fontId="19" fillId="0" borderId="59" xfId="49" applyFont="1" applyBorder="1" applyAlignment="1">
      <alignment horizontal="center" vertical="center"/>
      <protection/>
    </xf>
    <xf numFmtId="0" fontId="6" fillId="0" borderId="60" xfId="49" applyFont="1" applyBorder="1" applyAlignment="1">
      <alignment horizontal="center" vertical="center"/>
      <protection/>
    </xf>
    <xf numFmtId="0" fontId="6" fillId="0" borderId="59" xfId="49" applyFont="1" applyBorder="1" applyAlignment="1">
      <alignment horizontal="center" vertical="center"/>
      <protection/>
    </xf>
    <xf numFmtId="0" fontId="28" fillId="34" borderId="47" xfId="49" applyFill="1" applyBorder="1" applyAlignment="1">
      <alignment horizontal="center"/>
      <protection/>
    </xf>
    <xf numFmtId="0" fontId="28" fillId="34" borderId="0" xfId="49" applyFill="1" applyBorder="1" applyAlignment="1">
      <alignment horizontal="center"/>
      <protection/>
    </xf>
    <xf numFmtId="0" fontId="28" fillId="34" borderId="61" xfId="49" applyFill="1" applyBorder="1" applyAlignment="1">
      <alignment horizontal="center"/>
      <protection/>
    </xf>
    <xf numFmtId="0" fontId="31" fillId="0" borderId="12" xfId="49" applyFont="1" applyBorder="1" applyAlignment="1" applyProtection="1">
      <alignment horizontal="center" vertical="center"/>
      <protection locked="0"/>
    </xf>
    <xf numFmtId="0" fontId="31" fillId="0" borderId="39" xfId="49" applyFont="1" applyBorder="1" applyAlignment="1" applyProtection="1">
      <alignment horizontal="center" vertical="center"/>
      <protection locked="0"/>
    </xf>
    <xf numFmtId="0" fontId="32" fillId="0" borderId="39" xfId="49" applyFont="1" applyBorder="1" applyAlignment="1">
      <alignment horizontal="center" vertical="center"/>
      <protection/>
    </xf>
    <xf numFmtId="0" fontId="33" fillId="0" borderId="12" xfId="49" applyFont="1" applyBorder="1" applyAlignment="1">
      <alignment horizontal="center" vertical="center"/>
      <protection/>
    </xf>
    <xf numFmtId="0" fontId="33" fillId="0" borderId="39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39" xfId="49" applyFont="1" applyBorder="1" applyAlignment="1">
      <alignment horizontal="center" vertical="center"/>
      <protection/>
    </xf>
    <xf numFmtId="0" fontId="21" fillId="34" borderId="61" xfId="49" applyFont="1" applyFill="1" applyBorder="1" applyAlignment="1">
      <alignment horizontal="center"/>
      <protection/>
    </xf>
    <xf numFmtId="0" fontId="23" fillId="0" borderId="12" xfId="49" applyFont="1" applyBorder="1" applyAlignment="1" applyProtection="1">
      <alignment horizontal="center" vertical="center"/>
      <protection locked="0"/>
    </xf>
    <xf numFmtId="0" fontId="23" fillId="0" borderId="39" xfId="49" applyFont="1" applyBorder="1" applyAlignment="1" applyProtection="1">
      <alignment horizontal="center" vertical="center"/>
      <protection locked="0"/>
    </xf>
    <xf numFmtId="0" fontId="22" fillId="0" borderId="62" xfId="49" applyFont="1" applyBorder="1" applyAlignment="1">
      <alignment horizontal="center" vertical="center"/>
      <protection/>
    </xf>
    <xf numFmtId="0" fontId="33" fillId="0" borderId="63" xfId="49" applyFont="1" applyBorder="1" applyAlignment="1">
      <alignment horizontal="center" vertical="center"/>
      <protection/>
    </xf>
    <xf numFmtId="0" fontId="33" fillId="0" borderId="62" xfId="49" applyFont="1" applyBorder="1" applyAlignment="1">
      <alignment horizontal="center" vertical="center"/>
      <protection/>
    </xf>
    <xf numFmtId="0" fontId="6" fillId="0" borderId="63" xfId="49" applyFont="1" applyBorder="1" applyAlignment="1">
      <alignment horizontal="center" vertical="center"/>
      <protection/>
    </xf>
    <xf numFmtId="0" fontId="6" fillId="0" borderId="62" xfId="49" applyFont="1" applyBorder="1" applyAlignment="1">
      <alignment horizontal="center" vertical="center"/>
      <protection/>
    </xf>
    <xf numFmtId="0" fontId="22" fillId="0" borderId="59" xfId="49" applyFont="1" applyBorder="1" applyAlignment="1">
      <alignment horizontal="center" vertical="center"/>
      <protection/>
    </xf>
    <xf numFmtId="0" fontId="33" fillId="0" borderId="60" xfId="49" applyFont="1" applyBorder="1" applyAlignment="1">
      <alignment horizontal="center" vertical="center"/>
      <protection/>
    </xf>
    <xf numFmtId="0" fontId="33" fillId="0" borderId="59" xfId="49" applyFont="1" applyBorder="1" applyAlignment="1">
      <alignment horizontal="center" vertical="center"/>
      <protection/>
    </xf>
    <xf numFmtId="0" fontId="34" fillId="34" borderId="47" xfId="49" applyFont="1" applyFill="1" applyBorder="1" applyAlignment="1">
      <alignment horizontal="center"/>
      <protection/>
    </xf>
    <xf numFmtId="0" fontId="34" fillId="34" borderId="0" xfId="49" applyFont="1" applyFill="1" applyBorder="1" applyAlignment="1">
      <alignment horizontal="center"/>
      <protection/>
    </xf>
    <xf numFmtId="0" fontId="34" fillId="34" borderId="61" xfId="49" applyFont="1" applyFill="1" applyBorder="1" applyAlignment="1">
      <alignment horizontal="center"/>
      <protection/>
    </xf>
    <xf numFmtId="0" fontId="31" fillId="0" borderId="39" xfId="49" applyFont="1" applyBorder="1" applyAlignment="1">
      <alignment horizontal="center" vertical="center"/>
      <protection/>
    </xf>
    <xf numFmtId="0" fontId="35" fillId="34" borderId="18" xfId="49" applyFont="1" applyFill="1" applyBorder="1" applyAlignment="1">
      <alignment horizontal="center"/>
      <protection/>
    </xf>
    <xf numFmtId="0" fontId="35" fillId="34" borderId="20" xfId="49" applyFont="1" applyFill="1" applyBorder="1" applyAlignment="1">
      <alignment horizontal="center"/>
      <protection/>
    </xf>
    <xf numFmtId="0" fontId="0" fillId="34" borderId="41" xfId="49" applyFont="1" applyFill="1" applyBorder="1" applyAlignment="1">
      <alignment horizontal="center"/>
      <protection/>
    </xf>
    <xf numFmtId="0" fontId="22" fillId="0" borderId="64" xfId="49" applyFont="1" applyBorder="1" applyAlignment="1">
      <alignment horizontal="center" vertical="center"/>
      <protection/>
    </xf>
    <xf numFmtId="0" fontId="33" fillId="0" borderId="65" xfId="49" applyFont="1" applyBorder="1" applyAlignment="1">
      <alignment horizontal="center" vertical="center"/>
      <protection/>
    </xf>
    <xf numFmtId="0" fontId="33" fillId="0" borderId="64" xfId="49" applyFont="1" applyBorder="1" applyAlignment="1">
      <alignment horizontal="center" vertical="center"/>
      <protection/>
    </xf>
    <xf numFmtId="0" fontId="6" fillId="0" borderId="65" xfId="49" applyFont="1" applyBorder="1" applyAlignment="1">
      <alignment horizontal="center" vertical="center"/>
      <protection/>
    </xf>
    <xf numFmtId="0" fontId="6" fillId="0" borderId="64" xfId="49" applyFont="1" applyBorder="1" applyAlignment="1">
      <alignment horizontal="center" vertical="center"/>
      <protection/>
    </xf>
    <xf numFmtId="0" fontId="23" fillId="0" borderId="18" xfId="49" applyFont="1" applyBorder="1" applyAlignment="1" applyProtection="1">
      <alignment horizontal="center" vertical="center"/>
      <protection locked="0"/>
    </xf>
    <xf numFmtId="0" fontId="23" fillId="0" borderId="41" xfId="49" applyFont="1" applyBorder="1" applyAlignment="1" applyProtection="1">
      <alignment horizontal="center" vertical="center"/>
      <protection locked="0"/>
    </xf>
    <xf numFmtId="0" fontId="3" fillId="0" borderId="54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3" fillId="0" borderId="55" xfId="49" applyFont="1" applyBorder="1" applyAlignment="1">
      <alignment horizontal="center" vertical="center"/>
      <protection/>
    </xf>
    <xf numFmtId="0" fontId="3" fillId="0" borderId="56" xfId="49" applyFont="1" applyBorder="1" applyAlignment="1">
      <alignment horizontal="center" vertical="center"/>
      <protection/>
    </xf>
    <xf numFmtId="0" fontId="36" fillId="0" borderId="55" xfId="49" applyFont="1" applyBorder="1" applyAlignment="1">
      <alignment horizontal="center" vertical="center"/>
      <protection/>
    </xf>
    <xf numFmtId="0" fontId="36" fillId="0" borderId="56" xfId="49" applyFont="1" applyBorder="1" applyAlignment="1">
      <alignment horizontal="center" vertical="center"/>
      <protection/>
    </xf>
    <xf numFmtId="0" fontId="3" fillId="0" borderId="66" xfId="49" applyFont="1" applyBorder="1" applyAlignment="1">
      <alignment horizontal="center" vertical="center"/>
      <protection/>
    </xf>
    <xf numFmtId="0" fontId="37" fillId="0" borderId="13" xfId="49" applyFont="1" applyBorder="1" applyAlignment="1">
      <alignment horizontal="center" vertical="center"/>
      <protection/>
    </xf>
    <xf numFmtId="0" fontId="38" fillId="0" borderId="13" xfId="49" applyFont="1" applyBorder="1" applyAlignment="1">
      <alignment horizontal="center" vertical="center"/>
      <protection/>
    </xf>
    <xf numFmtId="0" fontId="38" fillId="0" borderId="20" xfId="49" applyFont="1" applyBorder="1" applyAlignment="1">
      <alignment horizontal="center" vertical="center"/>
      <protection/>
    </xf>
    <xf numFmtId="0" fontId="22" fillId="0" borderId="67" xfId="0" applyFont="1" applyBorder="1" applyAlignment="1">
      <alignment horizontal="center" vertical="center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12" fillId="0" borderId="43" xfId="39" applyFont="1" applyBorder="1" applyAlignment="1">
      <alignment horizontal="center" vertical="center"/>
      <protection/>
    </xf>
    <xf numFmtId="0" fontId="1" fillId="0" borderId="44" xfId="39" applyFont="1" applyBorder="1" applyAlignment="1">
      <alignment horizontal="center" vertical="center"/>
      <protection/>
    </xf>
    <xf numFmtId="0" fontId="1" fillId="0" borderId="45" xfId="39" applyFont="1" applyBorder="1" applyAlignment="1">
      <alignment horizontal="center" vertical="center"/>
      <protection/>
    </xf>
    <xf numFmtId="0" fontId="1" fillId="0" borderId="46" xfId="39" applyFont="1" applyBorder="1" applyAlignment="1">
      <alignment horizontal="center" vertical="center"/>
      <protection/>
    </xf>
    <xf numFmtId="0" fontId="6" fillId="0" borderId="0" xfId="61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48" xfId="59" applyNumberFormat="1" applyFont="1" applyBorder="1" applyProtection="1">
      <alignment horizontal="center" vertical="center"/>
      <protection locked="0"/>
    </xf>
    <xf numFmtId="49" fontId="0" fillId="0" borderId="32" xfId="59" applyNumberFormat="1" applyFont="1" applyBorder="1" applyProtection="1">
      <alignment horizontal="center" vertical="center"/>
      <protection locked="0"/>
    </xf>
    <xf numFmtId="49" fontId="0" fillId="0" borderId="50" xfId="59" applyNumberFormat="1" applyFont="1" applyBorder="1" applyProtection="1">
      <alignment horizontal="center" vertical="center"/>
      <protection locked="0"/>
    </xf>
    <xf numFmtId="49" fontId="0" fillId="0" borderId="34" xfId="59" applyNumberFormat="1" applyFont="1" applyBorder="1" applyProtection="1">
      <alignment horizontal="center" vertical="center"/>
      <protection locked="0"/>
    </xf>
    <xf numFmtId="0" fontId="4" fillId="0" borderId="20" xfId="58" applyFont="1" applyBorder="1" applyAlignment="1">
      <alignment horizontal="center" vertical="center"/>
      <protection/>
    </xf>
    <xf numFmtId="0" fontId="12" fillId="0" borderId="68" xfId="39" applyFont="1" applyBorder="1" applyAlignment="1">
      <alignment horizontal="center" vertical="center"/>
      <protection/>
    </xf>
    <xf numFmtId="0" fontId="12" fillId="0" borderId="42" xfId="39" applyFont="1" applyBorder="1" applyAlignment="1">
      <alignment horizontal="center" vertical="center"/>
      <protection/>
    </xf>
    <xf numFmtId="0" fontId="12" fillId="0" borderId="23" xfId="39" applyFont="1" applyBorder="1" applyAlignment="1">
      <alignment horizontal="center" vertical="center"/>
      <protection/>
    </xf>
    <xf numFmtId="0" fontId="25" fillId="0" borderId="42" xfId="39" applyFont="1" applyBorder="1" applyAlignment="1">
      <alignment horizontal="right" vertical="center"/>
      <protection/>
    </xf>
    <xf numFmtId="44" fontId="3" fillId="0" borderId="69" xfId="42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20" fillId="0" borderId="70" xfId="49" applyNumberFormat="1" applyFont="1" applyBorder="1" applyAlignment="1">
      <alignment horizontal="center" vertical="center"/>
      <protection/>
    </xf>
    <xf numFmtId="49" fontId="20" fillId="0" borderId="71" xfId="49" applyNumberFormat="1" applyFont="1" applyBorder="1" applyAlignment="1">
      <alignment horizontal="center" vertical="center"/>
      <protection/>
    </xf>
    <xf numFmtId="49" fontId="20" fillId="0" borderId="52" xfId="49" applyNumberFormat="1" applyFont="1" applyBorder="1" applyAlignment="1">
      <alignment horizontal="center" vertical="center"/>
      <protection/>
    </xf>
    <xf numFmtId="1" fontId="7" fillId="0" borderId="70" xfId="49" applyNumberFormat="1" applyFont="1" applyBorder="1" applyAlignment="1" applyProtection="1">
      <alignment horizontal="center" vertical="center"/>
      <protection locked="0"/>
    </xf>
    <xf numFmtId="1" fontId="7" fillId="0" borderId="71" xfId="49" applyNumberFormat="1" applyFont="1" applyBorder="1" applyAlignment="1" applyProtection="1">
      <alignment horizontal="center" vertical="center"/>
      <protection locked="0"/>
    </xf>
    <xf numFmtId="1" fontId="7" fillId="0" borderId="52" xfId="49" applyNumberFormat="1" applyFont="1" applyBorder="1" applyAlignment="1" applyProtection="1">
      <alignment horizontal="center" vertical="center"/>
      <protection locked="0"/>
    </xf>
    <xf numFmtId="1" fontId="9" fillId="35" borderId="70" xfId="49" applyNumberFormat="1" applyFont="1" applyFill="1" applyBorder="1" applyAlignment="1" applyProtection="1">
      <alignment horizontal="center" vertical="center"/>
      <protection locked="0"/>
    </xf>
    <xf numFmtId="1" fontId="9" fillId="35" borderId="71" xfId="49" applyNumberFormat="1" applyFont="1" applyFill="1" applyBorder="1" applyAlignment="1" applyProtection="1">
      <alignment horizontal="center" vertical="center"/>
      <protection locked="0"/>
    </xf>
    <xf numFmtId="1" fontId="9" fillId="35" borderId="52" xfId="49" applyNumberFormat="1" applyFont="1" applyFill="1" applyBorder="1" applyAlignment="1" applyProtection="1">
      <alignment horizontal="center" vertical="center"/>
      <protection locked="0"/>
    </xf>
    <xf numFmtId="0" fontId="5" fillId="0" borderId="35" xfId="49" applyFont="1" applyBorder="1" applyAlignment="1">
      <alignment horizontal="center"/>
      <protection/>
    </xf>
    <xf numFmtId="0" fontId="5" fillId="0" borderId="36" xfId="49" applyFont="1" applyBorder="1" applyAlignment="1">
      <alignment horizontal="center"/>
      <protection/>
    </xf>
    <xf numFmtId="0" fontId="5" fillId="0" borderId="67" xfId="49" applyFont="1" applyBorder="1" applyAlignment="1">
      <alignment horizontal="center"/>
      <protection/>
    </xf>
    <xf numFmtId="0" fontId="30" fillId="34" borderId="53" xfId="49" applyFont="1" applyFill="1" applyBorder="1" applyAlignment="1">
      <alignment horizontal="center" vertical="center"/>
      <protection/>
    </xf>
    <xf numFmtId="0" fontId="30" fillId="34" borderId="43" xfId="49" applyFont="1" applyFill="1" applyBorder="1" applyAlignment="1">
      <alignment horizontal="center" vertical="center"/>
      <protection/>
    </xf>
    <xf numFmtId="0" fontId="30" fillId="34" borderId="47" xfId="49" applyFont="1" applyFill="1" applyBorder="1" applyAlignment="1">
      <alignment horizontal="center" vertical="center"/>
      <protection/>
    </xf>
    <xf numFmtId="0" fontId="30" fillId="34" borderId="61" xfId="49" applyFont="1" applyFill="1" applyBorder="1" applyAlignment="1">
      <alignment horizontal="center" vertical="center"/>
      <protection/>
    </xf>
    <xf numFmtId="0" fontId="30" fillId="34" borderId="18" xfId="49" applyFont="1" applyFill="1" applyBorder="1" applyAlignment="1">
      <alignment horizontal="center" vertical="center"/>
      <protection/>
    </xf>
    <xf numFmtId="0" fontId="30" fillId="34" borderId="41" xfId="49" applyFont="1" applyFill="1" applyBorder="1" applyAlignment="1">
      <alignment horizontal="center" vertical="center"/>
      <protection/>
    </xf>
    <xf numFmtId="49" fontId="20" fillId="0" borderId="53" xfId="49" applyNumberFormat="1" applyFont="1" applyBorder="1" applyAlignment="1">
      <alignment horizontal="center" vertical="center"/>
      <protection/>
    </xf>
    <xf numFmtId="49" fontId="20" fillId="0" borderId="42" xfId="49" applyNumberFormat="1" applyFont="1" applyBorder="1" applyAlignment="1">
      <alignment horizontal="center" vertical="center"/>
      <protection/>
    </xf>
    <xf numFmtId="49" fontId="20" fillId="0" borderId="43" xfId="49" applyNumberFormat="1" applyFont="1" applyBorder="1" applyAlignment="1">
      <alignment horizontal="center" vertical="center"/>
      <protection/>
    </xf>
    <xf numFmtId="49" fontId="20" fillId="0" borderId="47" xfId="49" applyNumberFormat="1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49" fontId="20" fillId="0" borderId="61" xfId="49" applyNumberFormat="1" applyFont="1" applyBorder="1" applyAlignment="1">
      <alignment horizontal="center" vertical="center"/>
      <protection/>
    </xf>
    <xf numFmtId="49" fontId="20" fillId="0" borderId="18" xfId="49" applyNumberFormat="1" applyFont="1" applyBorder="1" applyAlignment="1">
      <alignment horizontal="center" vertical="center"/>
      <protection/>
    </xf>
    <xf numFmtId="49" fontId="20" fillId="0" borderId="20" xfId="49" applyNumberFormat="1" applyFont="1" applyBorder="1" applyAlignment="1">
      <alignment horizontal="center" vertical="center"/>
      <protection/>
    </xf>
    <xf numFmtId="49" fontId="20" fillId="0" borderId="41" xfId="49" applyNumberFormat="1" applyFont="1" applyBorder="1" applyAlignment="1">
      <alignment horizontal="center" vertical="center"/>
      <protection/>
    </xf>
    <xf numFmtId="49" fontId="29" fillId="0" borderId="53" xfId="49" applyNumberFormat="1" applyFont="1" applyBorder="1" applyAlignment="1">
      <alignment horizontal="center" vertical="center"/>
      <protection/>
    </xf>
    <xf numFmtId="49" fontId="29" fillId="0" borderId="42" xfId="49" applyNumberFormat="1" applyFont="1" applyBorder="1" applyAlignment="1">
      <alignment horizontal="center" vertical="center"/>
      <protection/>
    </xf>
    <xf numFmtId="49" fontId="29" fillId="0" borderId="43" xfId="49" applyNumberFormat="1" applyFont="1" applyBorder="1" applyAlignment="1">
      <alignment horizontal="center" vertical="center"/>
      <protection/>
    </xf>
    <xf numFmtId="49" fontId="29" fillId="0" borderId="47" xfId="49" applyNumberFormat="1" applyFont="1" applyBorder="1" applyAlignment="1">
      <alignment horizontal="center" vertical="center"/>
      <protection/>
    </xf>
    <xf numFmtId="49" fontId="29" fillId="0" borderId="0" xfId="49" applyNumberFormat="1" applyFont="1" applyBorder="1" applyAlignment="1">
      <alignment horizontal="center" vertical="center"/>
      <protection/>
    </xf>
    <xf numFmtId="49" fontId="29" fillId="0" borderId="61" xfId="49" applyNumberFormat="1" applyFont="1" applyBorder="1" applyAlignment="1">
      <alignment horizontal="center" vertical="center"/>
      <protection/>
    </xf>
    <xf numFmtId="49" fontId="29" fillId="0" borderId="18" xfId="49" applyNumberFormat="1" applyFont="1" applyBorder="1" applyAlignment="1">
      <alignment horizontal="center" vertical="center"/>
      <protection/>
    </xf>
    <xf numFmtId="49" fontId="29" fillId="0" borderId="20" xfId="49" applyNumberFormat="1" applyFont="1" applyBorder="1" applyAlignment="1">
      <alignment horizontal="center" vertical="center"/>
      <protection/>
    </xf>
    <xf numFmtId="49" fontId="29" fillId="0" borderId="41" xfId="49" applyNumberFormat="1" applyFont="1" applyBorder="1" applyAlignment="1">
      <alignment horizontal="center" vertical="center"/>
      <protection/>
    </xf>
    <xf numFmtId="0" fontId="5" fillId="0" borderId="20" xfId="49" applyFont="1" applyBorder="1" applyAlignment="1">
      <alignment horizontal="center"/>
      <protection/>
    </xf>
    <xf numFmtId="0" fontId="5" fillId="0" borderId="41" xfId="49" applyFont="1" applyBorder="1" applyAlignment="1">
      <alignment horizontal="center"/>
      <protection/>
    </xf>
    <xf numFmtId="0" fontId="5" fillId="0" borderId="52" xfId="49" applyFont="1" applyBorder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29" fillId="0" borderId="0" xfId="49" applyFont="1" applyAlignment="1">
      <alignment horizontal="center"/>
      <protection/>
    </xf>
    <xf numFmtId="0" fontId="12" fillId="0" borderId="72" xfId="39" applyFont="1" applyBorder="1" applyAlignment="1">
      <alignment horizontal="center" vertical="center"/>
      <protection/>
    </xf>
    <xf numFmtId="0" fontId="12" fillId="0" borderId="54" xfId="39" applyFont="1" applyBorder="1" applyAlignment="1">
      <alignment horizontal="center" vertical="center"/>
      <protection/>
    </xf>
    <xf numFmtId="0" fontId="12" fillId="0" borderId="73" xfId="39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3" fillId="0" borderId="0" xfId="6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0" fontId="3" fillId="0" borderId="61" xfId="6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6" borderId="53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měny_kpdž_v071124_ck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Kopie - kpdd2_v120219_cb_3kolo" xfId="49"/>
    <cellStyle name="Followed Hyperlink" xfId="50"/>
    <cellStyle name="Poznámka" xfId="51"/>
    <cellStyle name="Percent" xfId="52"/>
    <cellStyle name="Propojená buňka" xfId="53"/>
    <cellStyle name="Roman EE 12 Normál" xfId="54"/>
    <cellStyle name="Správně" xfId="55"/>
    <cellStyle name="Text upozornění" xfId="56"/>
    <cellStyle name="Universe EE 12 bcentr" xfId="57"/>
    <cellStyle name="Universe EE 12 bold" xfId="58"/>
    <cellStyle name="Universe EE 12 centr." xfId="59"/>
    <cellStyle name="Universe EE 12 norm." xfId="60"/>
    <cellStyle name="Universe EE 9 centr.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5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3.875" style="0" bestFit="1" customWidth="1"/>
    <col min="2" max="2" width="28.25390625" style="0" customWidth="1"/>
    <col min="3" max="3" width="4.375" style="0" bestFit="1" customWidth="1"/>
    <col min="4" max="4" width="31.00390625" style="0" customWidth="1"/>
    <col min="5" max="5" width="4.125" style="113" customWidth="1"/>
    <col min="6" max="6" width="28.125" style="0" customWidth="1"/>
    <col min="7" max="7" width="5.25390625" style="0" customWidth="1"/>
    <col min="8" max="8" width="29.375" style="0" customWidth="1"/>
    <col min="9" max="11" width="8.375" style="0" customWidth="1"/>
  </cols>
  <sheetData>
    <row r="2" spans="1:31" ht="33.75">
      <c r="A2" s="34"/>
      <c r="B2" s="36" t="s">
        <v>63</v>
      </c>
      <c r="C2" s="36"/>
      <c r="D2" s="37"/>
      <c r="E2" s="37"/>
      <c r="F2" s="37"/>
      <c r="G2" s="37"/>
      <c r="H2" s="110"/>
      <c r="I2" s="35"/>
      <c r="J2" s="35"/>
      <c r="K2" s="35"/>
      <c r="L2" s="111"/>
      <c r="M2" s="89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9:14" ht="17.25" customHeight="1" thickBot="1">
      <c r="I3" s="113" t="s">
        <v>53</v>
      </c>
      <c r="J3" s="113" t="s">
        <v>55</v>
      </c>
      <c r="K3" s="113" t="s">
        <v>54</v>
      </c>
      <c r="L3" s="88"/>
      <c r="M3" s="88"/>
      <c r="N3" s="88"/>
    </row>
    <row r="4" spans="1:14" ht="18" customHeight="1">
      <c r="A4" s="260" t="s">
        <v>24</v>
      </c>
      <c r="B4" s="261"/>
      <c r="C4" s="260" t="s">
        <v>25</v>
      </c>
      <c r="D4" s="266"/>
      <c r="E4" s="261" t="s">
        <v>26</v>
      </c>
      <c r="F4" s="261"/>
      <c r="G4" s="271" t="s">
        <v>43</v>
      </c>
      <c r="H4" s="272"/>
      <c r="I4" s="239" t="s">
        <v>52</v>
      </c>
      <c r="J4" s="247" t="s">
        <v>52</v>
      </c>
      <c r="K4" s="243" t="s">
        <v>52</v>
      </c>
      <c r="L4" s="88"/>
      <c r="M4" s="112"/>
      <c r="N4" s="88"/>
    </row>
    <row r="5" spans="1:14" ht="18" customHeight="1" thickBot="1">
      <c r="A5" s="254" t="s">
        <v>64</v>
      </c>
      <c r="B5" s="262"/>
      <c r="C5" s="254" t="s">
        <v>77</v>
      </c>
      <c r="D5" s="267"/>
      <c r="E5" s="262" t="s">
        <v>65</v>
      </c>
      <c r="F5" s="262"/>
      <c r="G5" s="273"/>
      <c r="H5" s="274"/>
      <c r="I5" s="255"/>
      <c r="J5" s="256"/>
      <c r="K5" s="257"/>
      <c r="L5" s="88"/>
      <c r="N5" s="88"/>
    </row>
    <row r="6" spans="1:13" ht="21" customHeight="1">
      <c r="A6" s="72" t="s">
        <v>28</v>
      </c>
      <c r="B6" s="263" t="s">
        <v>71</v>
      </c>
      <c r="C6" s="72" t="s">
        <v>28</v>
      </c>
      <c r="D6" s="268" t="s">
        <v>71</v>
      </c>
      <c r="E6" s="90" t="s">
        <v>28</v>
      </c>
      <c r="F6" s="270"/>
      <c r="G6" s="275" t="s">
        <v>28</v>
      </c>
      <c r="H6" s="268" t="s">
        <v>71</v>
      </c>
      <c r="I6" s="251">
        <v>1</v>
      </c>
      <c r="J6" s="252">
        <v>2</v>
      </c>
      <c r="K6" s="253"/>
      <c r="L6" s="88"/>
      <c r="M6" s="73"/>
    </row>
    <row r="7" spans="1:12" ht="21" customHeight="1">
      <c r="A7" s="72" t="s">
        <v>29</v>
      </c>
      <c r="B7" s="263" t="s">
        <v>73</v>
      </c>
      <c r="C7" s="72" t="s">
        <v>29</v>
      </c>
      <c r="D7" s="268" t="s">
        <v>70</v>
      </c>
      <c r="E7" s="90" t="s">
        <v>29</v>
      </c>
      <c r="F7" s="270"/>
      <c r="G7" s="275" t="s">
        <v>29</v>
      </c>
      <c r="H7" s="268" t="s">
        <v>70</v>
      </c>
      <c r="I7" s="240">
        <v>3</v>
      </c>
      <c r="J7" s="248">
        <v>5</v>
      </c>
      <c r="K7" s="244"/>
      <c r="L7" s="88"/>
    </row>
    <row r="8" spans="1:12" ht="21" customHeight="1">
      <c r="A8" s="72" t="s">
        <v>30</v>
      </c>
      <c r="B8" s="263" t="s">
        <v>70</v>
      </c>
      <c r="C8" s="72" t="s">
        <v>30</v>
      </c>
      <c r="D8" s="268" t="s">
        <v>69</v>
      </c>
      <c r="E8" s="90" t="s">
        <v>30</v>
      </c>
      <c r="F8" s="270"/>
      <c r="G8" s="275" t="s">
        <v>30</v>
      </c>
      <c r="H8" s="268" t="s">
        <v>73</v>
      </c>
      <c r="I8" s="240">
        <v>2</v>
      </c>
      <c r="J8" s="248">
        <v>8</v>
      </c>
      <c r="K8" s="244"/>
      <c r="L8" s="88"/>
    </row>
    <row r="9" spans="1:12" ht="21" customHeight="1">
      <c r="A9" s="72" t="s">
        <v>31</v>
      </c>
      <c r="B9" s="263" t="s">
        <v>75</v>
      </c>
      <c r="C9" s="72" t="s">
        <v>31</v>
      </c>
      <c r="D9" s="268" t="s">
        <v>78</v>
      </c>
      <c r="E9" s="90" t="s">
        <v>31</v>
      </c>
      <c r="F9" s="270"/>
      <c r="G9" s="275" t="s">
        <v>31</v>
      </c>
      <c r="H9" s="268" t="s">
        <v>69</v>
      </c>
      <c r="I9" s="240">
        <v>5</v>
      </c>
      <c r="J9" s="248">
        <v>8</v>
      </c>
      <c r="K9" s="244"/>
      <c r="L9" s="88"/>
    </row>
    <row r="10" spans="1:13" ht="21" customHeight="1">
      <c r="A10" s="72" t="s">
        <v>32</v>
      </c>
      <c r="B10" s="263" t="s">
        <v>69</v>
      </c>
      <c r="C10" s="72" t="s">
        <v>32</v>
      </c>
      <c r="D10" s="268" t="s">
        <v>75</v>
      </c>
      <c r="E10" s="90" t="s">
        <v>32</v>
      </c>
      <c r="F10" s="270"/>
      <c r="G10" s="275" t="s">
        <v>32</v>
      </c>
      <c r="H10" s="268" t="s">
        <v>75</v>
      </c>
      <c r="I10" s="240">
        <v>4</v>
      </c>
      <c r="J10" s="248">
        <v>9</v>
      </c>
      <c r="K10" s="244"/>
      <c r="L10" s="88"/>
      <c r="M10" s="73"/>
    </row>
    <row r="11" spans="1:12" ht="21" customHeight="1">
      <c r="A11" s="72" t="s">
        <v>33</v>
      </c>
      <c r="B11" s="263" t="s">
        <v>78</v>
      </c>
      <c r="C11" s="72" t="s">
        <v>33</v>
      </c>
      <c r="D11" s="268" t="s">
        <v>73</v>
      </c>
      <c r="E11" s="90" t="s">
        <v>33</v>
      </c>
      <c r="F11" s="270"/>
      <c r="G11" s="275" t="s">
        <v>33</v>
      </c>
      <c r="H11" s="268" t="s">
        <v>78</v>
      </c>
      <c r="I11" s="240">
        <v>6</v>
      </c>
      <c r="J11" s="248">
        <v>10</v>
      </c>
      <c r="K11" s="244"/>
      <c r="L11" s="88"/>
    </row>
    <row r="12" spans="1:13" ht="21" customHeight="1">
      <c r="A12" s="72" t="s">
        <v>34</v>
      </c>
      <c r="B12" s="263" t="s">
        <v>76</v>
      </c>
      <c r="C12" s="72" t="s">
        <v>34</v>
      </c>
      <c r="D12" s="268" t="s">
        <v>76</v>
      </c>
      <c r="E12" s="90" t="s">
        <v>34</v>
      </c>
      <c r="F12" s="270"/>
      <c r="G12" s="275" t="s">
        <v>34</v>
      </c>
      <c r="H12" s="268" t="s">
        <v>76</v>
      </c>
      <c r="I12" s="240">
        <v>7</v>
      </c>
      <c r="J12" s="248">
        <v>14</v>
      </c>
      <c r="K12" s="244"/>
      <c r="L12" s="88"/>
      <c r="M12" s="88"/>
    </row>
    <row r="13" spans="1:13" ht="21.75" customHeight="1">
      <c r="A13" s="114" t="s">
        <v>66</v>
      </c>
      <c r="B13" s="115" t="s">
        <v>86</v>
      </c>
      <c r="C13" s="114" t="s">
        <v>66</v>
      </c>
      <c r="D13" s="258" t="s">
        <v>86</v>
      </c>
      <c r="E13" s="264" t="s">
        <v>66</v>
      </c>
      <c r="F13" s="116"/>
      <c r="G13" s="276" t="s">
        <v>66</v>
      </c>
      <c r="H13" s="258" t="s">
        <v>86</v>
      </c>
      <c r="I13" s="241">
        <v>8</v>
      </c>
      <c r="J13" s="249">
        <v>16</v>
      </c>
      <c r="K13" s="245"/>
      <c r="L13" s="88"/>
      <c r="M13" s="88"/>
    </row>
    <row r="14" spans="1:13" ht="21.75" customHeight="1">
      <c r="A14" s="114">
        <v>9</v>
      </c>
      <c r="B14" s="115" t="s">
        <v>58</v>
      </c>
      <c r="C14" s="114" t="s">
        <v>67</v>
      </c>
      <c r="D14" s="258" t="s">
        <v>58</v>
      </c>
      <c r="E14" s="264" t="s">
        <v>67</v>
      </c>
      <c r="F14" s="116"/>
      <c r="G14" s="276" t="s">
        <v>67</v>
      </c>
      <c r="H14" s="258" t="s">
        <v>58</v>
      </c>
      <c r="I14" s="241">
        <v>9</v>
      </c>
      <c r="J14" s="249">
        <v>18</v>
      </c>
      <c r="K14" s="245"/>
      <c r="L14" s="88"/>
      <c r="M14" s="88"/>
    </row>
    <row r="15" spans="1:25" ht="21.75" customHeight="1" thickBot="1">
      <c r="A15" s="117">
        <v>10</v>
      </c>
      <c r="B15" s="118" t="s">
        <v>59</v>
      </c>
      <c r="C15" s="269" t="s">
        <v>68</v>
      </c>
      <c r="D15" s="259" t="s">
        <v>59</v>
      </c>
      <c r="E15" s="265" t="s">
        <v>68</v>
      </c>
      <c r="F15" s="119"/>
      <c r="G15" s="277" t="s">
        <v>68</v>
      </c>
      <c r="H15" s="259" t="s">
        <v>59</v>
      </c>
      <c r="I15" s="242">
        <v>10</v>
      </c>
      <c r="J15" s="250">
        <v>20</v>
      </c>
      <c r="K15" s="246"/>
      <c r="Y15" s="73"/>
    </row>
    <row r="16" spans="4:8" ht="12.75">
      <c r="D16" t="s">
        <v>47</v>
      </c>
      <c r="F16" s="88"/>
      <c r="H16" s="73"/>
    </row>
    <row r="17" spans="4:13" ht="12.75">
      <c r="D17" t="s">
        <v>47</v>
      </c>
      <c r="F17" s="88"/>
      <c r="H17" s="73"/>
      <c r="I17" s="88"/>
      <c r="J17" s="88"/>
      <c r="K17" s="88"/>
      <c r="L17" s="88"/>
      <c r="M17" s="88"/>
    </row>
    <row r="18" spans="6:12" ht="12.75">
      <c r="F18" s="88"/>
      <c r="I18" s="73"/>
      <c r="J18" s="73"/>
      <c r="K18" s="73"/>
      <c r="L18" s="73"/>
    </row>
    <row r="19" ht="12.75">
      <c r="H19" s="73"/>
    </row>
    <row r="20" spans="6:12" ht="12.75">
      <c r="F20" s="88"/>
      <c r="G20" s="88"/>
      <c r="L20" s="73"/>
    </row>
    <row r="21" spans="6:7" ht="12.75">
      <c r="F21" s="88"/>
      <c r="G21" s="88"/>
    </row>
    <row r="22" spans="6:8" ht="12.75">
      <c r="F22" s="88"/>
      <c r="G22" s="88"/>
      <c r="H22" s="73"/>
    </row>
    <row r="23" spans="6:25" ht="12.75">
      <c r="F23" s="88"/>
      <c r="G23" s="88"/>
      <c r="O23" s="73"/>
      <c r="Y23" s="73"/>
    </row>
    <row r="24" spans="6:7" ht="12.75">
      <c r="F24" s="88"/>
      <c r="G24" s="88"/>
    </row>
    <row r="25" spans="9:13" ht="12.75">
      <c r="I25" s="73"/>
      <c r="J25" s="73"/>
      <c r="K25" s="73"/>
      <c r="L25" s="73"/>
      <c r="M25" s="73"/>
    </row>
  </sheetData>
  <sheetProtection/>
  <mergeCells count="10">
    <mergeCell ref="G4:H5"/>
    <mergeCell ref="I4:I5"/>
    <mergeCell ref="A5:B5"/>
    <mergeCell ref="C5:D5"/>
    <mergeCell ref="J4:J5"/>
    <mergeCell ref="K4:K5"/>
    <mergeCell ref="E5:F5"/>
    <mergeCell ref="A4:B4"/>
    <mergeCell ref="C4:D4"/>
    <mergeCell ref="E4:F4"/>
  </mergeCells>
  <printOptions/>
  <pageMargins left="0.83" right="0.787401575" top="2.06" bottom="0.984251969" header="0.4921259845" footer="0.4921259845"/>
  <pageSetup fitToHeight="1" fitToWidth="1" horizontalDpi="180" verticalDpi="18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4">
      <selection activeCell="B9" sqref="B9:C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94</v>
      </c>
    </row>
    <row r="8" spans="1:19" ht="19.5" customHeight="1" thickTop="1">
      <c r="A8" s="6" t="s">
        <v>5</v>
      </c>
      <c r="B8" s="192" t="str">
        <f>Tabulky!C15</f>
        <v>SK Badminton Tábor "A" 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Tabulky!C9</f>
        <v>Sokol Štěpánovice "A"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112</v>
      </c>
      <c r="C13" s="85" t="s">
        <v>139</v>
      </c>
      <c r="D13" s="183" t="s">
        <v>123</v>
      </c>
      <c r="E13" s="75" t="s">
        <v>2</v>
      </c>
      <c r="F13" s="184" t="s">
        <v>117</v>
      </c>
      <c r="G13" s="183" t="s">
        <v>147</v>
      </c>
      <c r="H13" s="75" t="s">
        <v>2</v>
      </c>
      <c r="I13" s="76" t="s">
        <v>117</v>
      </c>
      <c r="J13" s="74"/>
      <c r="K13" s="75" t="s">
        <v>2</v>
      </c>
      <c r="L13" s="76"/>
      <c r="M13" s="43">
        <f>D13+G13+J13</f>
        <v>19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1</v>
      </c>
      <c r="S13" s="182" t="s">
        <v>100</v>
      </c>
    </row>
    <row r="14" spans="1:19" ht="30" customHeight="1">
      <c r="A14" s="59" t="s">
        <v>14</v>
      </c>
      <c r="B14" s="85" t="s">
        <v>113</v>
      </c>
      <c r="C14" s="85" t="s">
        <v>140</v>
      </c>
      <c r="D14" s="185" t="s">
        <v>118</v>
      </c>
      <c r="E14" s="78" t="s">
        <v>2</v>
      </c>
      <c r="F14" s="79" t="s">
        <v>117</v>
      </c>
      <c r="G14" s="185" t="s">
        <v>44</v>
      </c>
      <c r="H14" s="78" t="s">
        <v>2</v>
      </c>
      <c r="I14" s="79" t="s">
        <v>117</v>
      </c>
      <c r="J14" s="77"/>
      <c r="K14" s="78" t="s">
        <v>2</v>
      </c>
      <c r="L14" s="79"/>
      <c r="M14" s="47">
        <f>D14+G14+J14</f>
        <v>13</v>
      </c>
      <c r="N14" s="48">
        <f>F14+I14+L14</f>
        <v>30</v>
      </c>
      <c r="O14" s="49">
        <v>0</v>
      </c>
      <c r="P14" s="50">
        <v>2</v>
      </c>
      <c r="Q14" s="49">
        <v>0</v>
      </c>
      <c r="R14" s="50">
        <v>1</v>
      </c>
      <c r="S14" s="182" t="s">
        <v>100</v>
      </c>
    </row>
    <row r="15" spans="1:19" ht="30" customHeight="1">
      <c r="A15" s="59" t="s">
        <v>15</v>
      </c>
      <c r="B15" s="85" t="s">
        <v>114</v>
      </c>
      <c r="C15" s="85" t="s">
        <v>141</v>
      </c>
      <c r="D15" s="185" t="s">
        <v>135</v>
      </c>
      <c r="E15" s="78" t="s">
        <v>2</v>
      </c>
      <c r="F15" s="79" t="s">
        <v>117</v>
      </c>
      <c r="G15" s="185" t="s">
        <v>144</v>
      </c>
      <c r="H15" s="78" t="s">
        <v>2</v>
      </c>
      <c r="I15" s="79" t="s">
        <v>117</v>
      </c>
      <c r="J15" s="77"/>
      <c r="K15" s="78" t="s">
        <v>2</v>
      </c>
      <c r="L15" s="79"/>
      <c r="M15" s="47">
        <f>D15+G15+J15</f>
        <v>4</v>
      </c>
      <c r="N15" s="48">
        <f>F15+I15+L15</f>
        <v>30</v>
      </c>
      <c r="O15" s="49">
        <v>0</v>
      </c>
      <c r="P15" s="50">
        <v>2</v>
      </c>
      <c r="Q15" s="49">
        <v>0</v>
      </c>
      <c r="R15" s="50">
        <v>1</v>
      </c>
      <c r="S15" s="182" t="s">
        <v>100</v>
      </c>
    </row>
    <row r="16" spans="1:19" ht="30" customHeight="1">
      <c r="A16" s="59" t="s">
        <v>16</v>
      </c>
      <c r="B16" s="86" t="s">
        <v>115</v>
      </c>
      <c r="C16" s="86" t="s">
        <v>142</v>
      </c>
      <c r="D16" s="185" t="s">
        <v>44</v>
      </c>
      <c r="E16" s="78" t="s">
        <v>2</v>
      </c>
      <c r="F16" s="79" t="s">
        <v>117</v>
      </c>
      <c r="G16" s="185" t="s">
        <v>144</v>
      </c>
      <c r="H16" s="78" t="s">
        <v>2</v>
      </c>
      <c r="I16" s="79" t="s">
        <v>117</v>
      </c>
      <c r="J16" s="77"/>
      <c r="K16" s="78" t="s">
        <v>2</v>
      </c>
      <c r="L16" s="79"/>
      <c r="M16" s="47">
        <f>D16+G16+J16</f>
        <v>1</v>
      </c>
      <c r="N16" s="48">
        <f>F16+I16+L16</f>
        <v>30</v>
      </c>
      <c r="O16" s="49">
        <v>0</v>
      </c>
      <c r="P16" s="50">
        <v>2</v>
      </c>
      <c r="Q16" s="49">
        <v>0</v>
      </c>
      <c r="R16" s="50">
        <v>1</v>
      </c>
      <c r="S16" s="182" t="s">
        <v>100</v>
      </c>
    </row>
    <row r="17" spans="1:19" ht="30" customHeight="1" thickBot="1">
      <c r="A17" s="59" t="s">
        <v>60</v>
      </c>
      <c r="B17" s="86" t="s">
        <v>145</v>
      </c>
      <c r="C17" s="86" t="s">
        <v>146</v>
      </c>
      <c r="D17" s="185" t="s">
        <v>136</v>
      </c>
      <c r="E17" s="78" t="s">
        <v>2</v>
      </c>
      <c r="F17" s="79" t="s">
        <v>117</v>
      </c>
      <c r="G17" s="185" t="s">
        <v>42</v>
      </c>
      <c r="H17" s="78" t="s">
        <v>2</v>
      </c>
      <c r="I17" s="79" t="s">
        <v>117</v>
      </c>
      <c r="J17" s="77"/>
      <c r="K17" s="78" t="s">
        <v>2</v>
      </c>
      <c r="L17" s="79"/>
      <c r="M17" s="47">
        <f>D17+G17+J17</f>
        <v>7</v>
      </c>
      <c r="N17" s="48">
        <f>F17+I17+L17</f>
        <v>30</v>
      </c>
      <c r="O17" s="49">
        <v>0</v>
      </c>
      <c r="P17" s="50">
        <v>2</v>
      </c>
      <c r="Q17" s="49">
        <v>0</v>
      </c>
      <c r="R17" s="50">
        <v>1</v>
      </c>
      <c r="S17" s="182" t="s">
        <v>100</v>
      </c>
    </row>
    <row r="18" spans="1:19" ht="34.5" customHeight="1" thickBot="1">
      <c r="A18" s="52" t="s">
        <v>17</v>
      </c>
      <c r="B18" s="53" t="s">
        <v>85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44</v>
      </c>
      <c r="N18" s="27">
        <f t="shared" si="0"/>
        <v>150</v>
      </c>
      <c r="O18" s="26">
        <f t="shared" si="0"/>
        <v>0</v>
      </c>
      <c r="P18" s="28">
        <f t="shared" si="0"/>
        <v>10</v>
      </c>
      <c r="Q18" s="26">
        <f t="shared" si="0"/>
        <v>0</v>
      </c>
      <c r="R18" s="27">
        <f t="shared" si="0"/>
        <v>5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V30"/>
  <sheetViews>
    <sheetView zoomScalePageLayoutView="0" workbookViewId="0" topLeftCell="A4">
      <selection activeCell="C15" sqref="C1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95</v>
      </c>
    </row>
    <row r="8" spans="1:19" ht="19.5" customHeight="1" thickTop="1">
      <c r="A8" s="6" t="s">
        <v>5</v>
      </c>
      <c r="B8" s="192" t="str">
        <f>Tabulky!C27</f>
        <v>Sokol Č.Budějovice "B" 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Tabulky!C30</f>
        <v>SK Badminton Tábor "B" 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125</v>
      </c>
      <c r="C13" s="85" t="s">
        <v>130</v>
      </c>
      <c r="D13" s="183" t="s">
        <v>117</v>
      </c>
      <c r="E13" s="75" t="s">
        <v>2</v>
      </c>
      <c r="F13" s="184" t="s">
        <v>123</v>
      </c>
      <c r="G13" s="183" t="s">
        <v>117</v>
      </c>
      <c r="H13" s="75" t="s">
        <v>2</v>
      </c>
      <c r="I13" s="184" t="s">
        <v>120</v>
      </c>
      <c r="J13" s="74"/>
      <c r="K13" s="75" t="s">
        <v>2</v>
      </c>
      <c r="L13" s="76"/>
      <c r="M13" s="43">
        <f>D13+G13+J13</f>
        <v>30</v>
      </c>
      <c r="N13" s="44">
        <f>F13+I13+L13</f>
        <v>17</v>
      </c>
      <c r="O13" s="45">
        <v>2</v>
      </c>
      <c r="P13" s="46">
        <v>0</v>
      </c>
      <c r="Q13" s="45">
        <v>1</v>
      </c>
      <c r="R13" s="46">
        <v>0</v>
      </c>
      <c r="S13" s="182" t="s">
        <v>92</v>
      </c>
    </row>
    <row r="14" spans="1:22" ht="30" customHeight="1">
      <c r="A14" s="59" t="s">
        <v>14</v>
      </c>
      <c r="B14" s="85" t="s">
        <v>126</v>
      </c>
      <c r="C14" s="85" t="s">
        <v>131</v>
      </c>
      <c r="D14" s="185" t="s">
        <v>123</v>
      </c>
      <c r="E14" s="78" t="s">
        <v>2</v>
      </c>
      <c r="F14" s="186" t="s">
        <v>117</v>
      </c>
      <c r="G14" s="185" t="s">
        <v>122</v>
      </c>
      <c r="H14" s="78" t="s">
        <v>2</v>
      </c>
      <c r="I14" s="186" t="s">
        <v>117</v>
      </c>
      <c r="J14" s="77"/>
      <c r="K14" s="78" t="s">
        <v>2</v>
      </c>
      <c r="L14" s="79"/>
      <c r="M14" s="47">
        <f>D14+G14+J14</f>
        <v>15</v>
      </c>
      <c r="N14" s="48">
        <f>F14+I14+L14</f>
        <v>30</v>
      </c>
      <c r="O14" s="49">
        <v>0</v>
      </c>
      <c r="P14" s="50">
        <v>2</v>
      </c>
      <c r="Q14" s="49">
        <v>0</v>
      </c>
      <c r="R14" s="50">
        <v>1</v>
      </c>
      <c r="S14" s="182" t="s">
        <v>92</v>
      </c>
      <c r="V14" s="3" t="s">
        <v>47</v>
      </c>
    </row>
    <row r="15" spans="1:19" ht="30" customHeight="1">
      <c r="A15" s="59" t="s">
        <v>15</v>
      </c>
      <c r="B15" s="85" t="s">
        <v>127</v>
      </c>
      <c r="C15" s="85" t="s">
        <v>132</v>
      </c>
      <c r="D15" s="185" t="s">
        <v>117</v>
      </c>
      <c r="E15" s="78" t="s">
        <v>2</v>
      </c>
      <c r="F15" s="186" t="s">
        <v>37</v>
      </c>
      <c r="G15" s="185" t="s">
        <v>117</v>
      </c>
      <c r="H15" s="78" t="s">
        <v>2</v>
      </c>
      <c r="I15" s="186" t="s">
        <v>42</v>
      </c>
      <c r="J15" s="77"/>
      <c r="K15" s="78" t="s">
        <v>2</v>
      </c>
      <c r="L15" s="79"/>
      <c r="M15" s="47">
        <f>D15+G15+J15</f>
        <v>30</v>
      </c>
      <c r="N15" s="48">
        <f>F15+I15+L15</f>
        <v>5</v>
      </c>
      <c r="O15" s="49">
        <v>2</v>
      </c>
      <c r="P15" s="50">
        <v>0</v>
      </c>
      <c r="Q15" s="49">
        <v>1</v>
      </c>
      <c r="R15" s="50">
        <v>0</v>
      </c>
      <c r="S15" s="182" t="s">
        <v>92</v>
      </c>
    </row>
    <row r="16" spans="1:19" ht="30" customHeight="1">
      <c r="A16" s="59" t="s">
        <v>16</v>
      </c>
      <c r="B16" s="86" t="s">
        <v>128</v>
      </c>
      <c r="C16" s="86" t="s">
        <v>133</v>
      </c>
      <c r="D16" s="185" t="s">
        <v>117</v>
      </c>
      <c r="E16" s="78" t="s">
        <v>2</v>
      </c>
      <c r="F16" s="186" t="s">
        <v>119</v>
      </c>
      <c r="G16" s="185" t="s">
        <v>117</v>
      </c>
      <c r="H16" s="78" t="s">
        <v>2</v>
      </c>
      <c r="I16" s="186" t="s">
        <v>135</v>
      </c>
      <c r="J16" s="77"/>
      <c r="K16" s="78" t="s">
        <v>2</v>
      </c>
      <c r="L16" s="79"/>
      <c r="M16" s="47">
        <f>D16+G16+J16</f>
        <v>30</v>
      </c>
      <c r="N16" s="48">
        <f>F16+I16+L16</f>
        <v>11</v>
      </c>
      <c r="O16" s="49">
        <v>2</v>
      </c>
      <c r="P16" s="50">
        <v>0</v>
      </c>
      <c r="Q16" s="49">
        <v>1</v>
      </c>
      <c r="R16" s="50">
        <v>0</v>
      </c>
      <c r="S16" s="182" t="s">
        <v>92</v>
      </c>
    </row>
    <row r="17" spans="1:19" ht="30" customHeight="1" thickBot="1">
      <c r="A17" s="59" t="s">
        <v>60</v>
      </c>
      <c r="B17" s="86" t="s">
        <v>129</v>
      </c>
      <c r="C17" s="86" t="s">
        <v>134</v>
      </c>
      <c r="D17" s="185" t="s">
        <v>117</v>
      </c>
      <c r="E17" s="78" t="s">
        <v>2</v>
      </c>
      <c r="F17" s="186" t="s">
        <v>37</v>
      </c>
      <c r="G17" s="185" t="s">
        <v>117</v>
      </c>
      <c r="H17" s="78" t="s">
        <v>2</v>
      </c>
      <c r="I17" s="186" t="s">
        <v>136</v>
      </c>
      <c r="J17" s="77"/>
      <c r="K17" s="78" t="s">
        <v>2</v>
      </c>
      <c r="L17" s="79"/>
      <c r="M17" s="47">
        <f>D17+G17+J17</f>
        <v>30</v>
      </c>
      <c r="N17" s="48">
        <f>F17+I17+L17</f>
        <v>8</v>
      </c>
      <c r="O17" s="49">
        <v>2</v>
      </c>
      <c r="P17" s="50">
        <v>0</v>
      </c>
      <c r="Q17" s="49">
        <v>1</v>
      </c>
      <c r="R17" s="50">
        <v>0</v>
      </c>
      <c r="S17" s="182" t="s">
        <v>92</v>
      </c>
    </row>
    <row r="18" spans="1:19" ht="34.5" customHeight="1" thickBot="1">
      <c r="A18" s="52" t="s">
        <v>17</v>
      </c>
      <c r="B18" s="53" t="s">
        <v>57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135</v>
      </c>
      <c r="N18" s="27">
        <f t="shared" si="0"/>
        <v>71</v>
      </c>
      <c r="O18" s="26">
        <f t="shared" si="0"/>
        <v>8</v>
      </c>
      <c r="P18" s="28">
        <f t="shared" si="0"/>
        <v>2</v>
      </c>
      <c r="Q18" s="26">
        <f t="shared" si="0"/>
        <v>4</v>
      </c>
      <c r="R18" s="27">
        <f t="shared" si="0"/>
        <v>1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4">
      <selection activeCell="C15" sqref="C1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95</v>
      </c>
    </row>
    <row r="8" spans="1:19" ht="19.5" customHeight="1" thickTop="1">
      <c r="A8" s="6" t="s">
        <v>5</v>
      </c>
      <c r="B8" s="192" t="str">
        <f>Tabulky!C24</f>
        <v>Sokol Vodňany 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Tabulky!C27</f>
        <v>Sokol Č.Budějovice "B" 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148</v>
      </c>
      <c r="C13" s="85" t="s">
        <v>125</v>
      </c>
      <c r="D13" s="183" t="s">
        <v>147</v>
      </c>
      <c r="E13" s="75" t="s">
        <v>2</v>
      </c>
      <c r="F13" s="184" t="s">
        <v>117</v>
      </c>
      <c r="G13" s="183" t="s">
        <v>120</v>
      </c>
      <c r="H13" s="75" t="s">
        <v>2</v>
      </c>
      <c r="I13" s="184" t="s">
        <v>117</v>
      </c>
      <c r="J13" s="74"/>
      <c r="K13" s="75" t="s">
        <v>2</v>
      </c>
      <c r="L13" s="76"/>
      <c r="M13" s="43">
        <f>D13+G13+J13</f>
        <v>18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1</v>
      </c>
      <c r="S13" s="182" t="s">
        <v>101</v>
      </c>
    </row>
    <row r="14" spans="1:19" ht="30" customHeight="1">
      <c r="A14" s="59" t="s">
        <v>14</v>
      </c>
      <c r="B14" s="85" t="s">
        <v>149</v>
      </c>
      <c r="C14" s="85" t="s">
        <v>128</v>
      </c>
      <c r="D14" s="185" t="s">
        <v>117</v>
      </c>
      <c r="E14" s="78" t="s">
        <v>2</v>
      </c>
      <c r="F14" s="186" t="s">
        <v>121</v>
      </c>
      <c r="G14" s="185" t="s">
        <v>117</v>
      </c>
      <c r="H14" s="78" t="s">
        <v>2</v>
      </c>
      <c r="I14" s="186" t="s">
        <v>119</v>
      </c>
      <c r="J14" s="77"/>
      <c r="K14" s="78" t="s">
        <v>2</v>
      </c>
      <c r="L14" s="79"/>
      <c r="M14" s="47">
        <f>D14+G14+J14</f>
        <v>30</v>
      </c>
      <c r="N14" s="48">
        <f>F14+I14+L14</f>
        <v>18</v>
      </c>
      <c r="O14" s="49">
        <v>2</v>
      </c>
      <c r="P14" s="50">
        <v>0</v>
      </c>
      <c r="Q14" s="49">
        <v>1</v>
      </c>
      <c r="R14" s="50">
        <v>0</v>
      </c>
      <c r="S14" s="182" t="s">
        <v>101</v>
      </c>
    </row>
    <row r="15" spans="1:19" ht="30" customHeight="1">
      <c r="A15" s="59" t="s">
        <v>15</v>
      </c>
      <c r="B15" s="85" t="s">
        <v>150</v>
      </c>
      <c r="C15" s="85" t="s">
        <v>153</v>
      </c>
      <c r="D15" s="185" t="s">
        <v>118</v>
      </c>
      <c r="E15" s="78" t="s">
        <v>2</v>
      </c>
      <c r="F15" s="186" t="s">
        <v>117</v>
      </c>
      <c r="G15" s="185" t="s">
        <v>118</v>
      </c>
      <c r="H15" s="78" t="s">
        <v>2</v>
      </c>
      <c r="I15" s="186" t="s">
        <v>117</v>
      </c>
      <c r="J15" s="77"/>
      <c r="K15" s="78" t="s">
        <v>2</v>
      </c>
      <c r="L15" s="79"/>
      <c r="M15" s="47">
        <f>D15+G15+J15</f>
        <v>24</v>
      </c>
      <c r="N15" s="48">
        <f>F15+I15+L15</f>
        <v>30</v>
      </c>
      <c r="O15" s="49">
        <v>0</v>
      </c>
      <c r="P15" s="50">
        <v>2</v>
      </c>
      <c r="Q15" s="49">
        <v>0</v>
      </c>
      <c r="R15" s="50">
        <v>1</v>
      </c>
      <c r="S15" s="182" t="s">
        <v>101</v>
      </c>
    </row>
    <row r="16" spans="1:19" ht="30" customHeight="1">
      <c r="A16" s="59" t="s">
        <v>16</v>
      </c>
      <c r="B16" s="86" t="s">
        <v>151</v>
      </c>
      <c r="C16" s="86" t="s">
        <v>154</v>
      </c>
      <c r="D16" s="185" t="s">
        <v>117</v>
      </c>
      <c r="E16" s="78" t="s">
        <v>2</v>
      </c>
      <c r="F16" s="186" t="s">
        <v>37</v>
      </c>
      <c r="G16" s="185" t="s">
        <v>117</v>
      </c>
      <c r="H16" s="78" t="s">
        <v>2</v>
      </c>
      <c r="I16" s="186" t="s">
        <v>135</v>
      </c>
      <c r="J16" s="77"/>
      <c r="K16" s="78" t="s">
        <v>2</v>
      </c>
      <c r="L16" s="79"/>
      <c r="M16" s="47">
        <f>D16+G16+J16</f>
        <v>30</v>
      </c>
      <c r="N16" s="48">
        <f>F16+I16+L16</f>
        <v>7</v>
      </c>
      <c r="O16" s="49">
        <v>2</v>
      </c>
      <c r="P16" s="50">
        <v>0</v>
      </c>
      <c r="Q16" s="49">
        <v>1</v>
      </c>
      <c r="R16" s="50">
        <v>0</v>
      </c>
      <c r="S16" s="182" t="s">
        <v>101</v>
      </c>
    </row>
    <row r="17" spans="1:19" ht="30" customHeight="1" thickBot="1">
      <c r="A17" s="59" t="s">
        <v>60</v>
      </c>
      <c r="B17" s="86" t="s">
        <v>152</v>
      </c>
      <c r="C17" s="86" t="s">
        <v>186</v>
      </c>
      <c r="D17" s="185" t="s">
        <v>117</v>
      </c>
      <c r="E17" s="78" t="s">
        <v>2</v>
      </c>
      <c r="F17" s="186" t="s">
        <v>120</v>
      </c>
      <c r="G17" s="185" t="s">
        <v>117</v>
      </c>
      <c r="H17" s="78" t="s">
        <v>2</v>
      </c>
      <c r="I17" s="186" t="s">
        <v>120</v>
      </c>
      <c r="J17" s="77"/>
      <c r="K17" s="78" t="s">
        <v>2</v>
      </c>
      <c r="L17" s="79"/>
      <c r="M17" s="47">
        <f>D17+G17+J17</f>
        <v>30</v>
      </c>
      <c r="N17" s="48">
        <f>F17+I17+L17</f>
        <v>16</v>
      </c>
      <c r="O17" s="49">
        <v>2</v>
      </c>
      <c r="P17" s="50">
        <v>0</v>
      </c>
      <c r="Q17" s="49">
        <v>1</v>
      </c>
      <c r="R17" s="50">
        <v>0</v>
      </c>
      <c r="S17" s="182" t="s">
        <v>101</v>
      </c>
    </row>
    <row r="18" spans="1:19" ht="34.5" customHeight="1" thickBot="1">
      <c r="A18" s="52" t="s">
        <v>17</v>
      </c>
      <c r="B18" s="53" t="s">
        <v>78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132</v>
      </c>
      <c r="N18" s="27">
        <f t="shared" si="0"/>
        <v>101</v>
      </c>
      <c r="O18" s="26">
        <f t="shared" si="0"/>
        <v>6</v>
      </c>
      <c r="P18" s="28">
        <f t="shared" si="0"/>
        <v>4</v>
      </c>
      <c r="Q18" s="26">
        <f t="shared" si="0"/>
        <v>3</v>
      </c>
      <c r="R18" s="27">
        <f t="shared" si="0"/>
        <v>2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4">
      <selection activeCell="V15" sqref="V1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95</v>
      </c>
    </row>
    <row r="8" spans="1:19" ht="19.5" customHeight="1" thickTop="1">
      <c r="A8" s="6" t="s">
        <v>5</v>
      </c>
      <c r="B8" s="192" t="str">
        <f>Tabulky!C30</f>
        <v>SK Badminton Tábor "B" 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Tabulky!C24</f>
        <v>Sokol Vodňany 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130</v>
      </c>
      <c r="C13" s="85" t="s">
        <v>148</v>
      </c>
      <c r="D13" s="183" t="s">
        <v>135</v>
      </c>
      <c r="E13" s="75" t="s">
        <v>2</v>
      </c>
      <c r="F13" s="184" t="s">
        <v>117</v>
      </c>
      <c r="G13" s="183" t="s">
        <v>44</v>
      </c>
      <c r="H13" s="75" t="s">
        <v>2</v>
      </c>
      <c r="I13" s="76" t="s">
        <v>117</v>
      </c>
      <c r="J13" s="74"/>
      <c r="K13" s="75" t="s">
        <v>2</v>
      </c>
      <c r="L13" s="76"/>
      <c r="M13" s="43">
        <f>D13+G13+J13</f>
        <v>5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1</v>
      </c>
      <c r="S13" s="182" t="s">
        <v>102</v>
      </c>
    </row>
    <row r="14" spans="1:19" ht="30" customHeight="1">
      <c r="A14" s="59" t="s">
        <v>14</v>
      </c>
      <c r="B14" s="85" t="s">
        <v>131</v>
      </c>
      <c r="C14" s="85" t="s">
        <v>149</v>
      </c>
      <c r="D14" s="185" t="s">
        <v>123</v>
      </c>
      <c r="E14" s="78" t="s">
        <v>2</v>
      </c>
      <c r="F14" s="79" t="s">
        <v>117</v>
      </c>
      <c r="G14" s="185" t="s">
        <v>119</v>
      </c>
      <c r="H14" s="78" t="s">
        <v>2</v>
      </c>
      <c r="I14" s="79" t="s">
        <v>117</v>
      </c>
      <c r="J14" s="77"/>
      <c r="K14" s="78" t="s">
        <v>2</v>
      </c>
      <c r="L14" s="79"/>
      <c r="M14" s="47">
        <f>D14+G14+J14</f>
        <v>16</v>
      </c>
      <c r="N14" s="48">
        <f>F14+I14+L14</f>
        <v>30</v>
      </c>
      <c r="O14" s="49">
        <v>0</v>
      </c>
      <c r="P14" s="50">
        <v>2</v>
      </c>
      <c r="Q14" s="49">
        <v>0</v>
      </c>
      <c r="R14" s="50">
        <v>1</v>
      </c>
      <c r="S14" s="182" t="s">
        <v>102</v>
      </c>
    </row>
    <row r="15" spans="1:19" ht="30" customHeight="1">
      <c r="A15" s="59" t="s">
        <v>15</v>
      </c>
      <c r="B15" s="85" t="s">
        <v>132</v>
      </c>
      <c r="C15" s="85" t="s">
        <v>150</v>
      </c>
      <c r="D15" s="185" t="s">
        <v>119</v>
      </c>
      <c r="E15" s="78" t="s">
        <v>2</v>
      </c>
      <c r="F15" s="79" t="s">
        <v>117</v>
      </c>
      <c r="G15" s="185" t="s">
        <v>136</v>
      </c>
      <c r="H15" s="78" t="s">
        <v>2</v>
      </c>
      <c r="I15" s="79" t="s">
        <v>117</v>
      </c>
      <c r="J15" s="77"/>
      <c r="K15" s="78" t="s">
        <v>2</v>
      </c>
      <c r="L15" s="79"/>
      <c r="M15" s="47">
        <f>D15+G15+J15</f>
        <v>12</v>
      </c>
      <c r="N15" s="48">
        <f>F15+I15+L15</f>
        <v>30</v>
      </c>
      <c r="O15" s="49">
        <v>0</v>
      </c>
      <c r="P15" s="50">
        <v>2</v>
      </c>
      <c r="Q15" s="49">
        <v>0</v>
      </c>
      <c r="R15" s="50">
        <v>1</v>
      </c>
      <c r="S15" s="182" t="s">
        <v>102</v>
      </c>
    </row>
    <row r="16" spans="1:19" ht="30" customHeight="1">
      <c r="A16" s="59" t="s">
        <v>16</v>
      </c>
      <c r="B16" s="86" t="s">
        <v>133</v>
      </c>
      <c r="C16" s="86" t="s">
        <v>151</v>
      </c>
      <c r="D16" s="185" t="s">
        <v>136</v>
      </c>
      <c r="E16" s="78" t="s">
        <v>2</v>
      </c>
      <c r="F16" s="79" t="s">
        <v>117</v>
      </c>
      <c r="G16" s="185" t="s">
        <v>44</v>
      </c>
      <c r="H16" s="78" t="s">
        <v>2</v>
      </c>
      <c r="I16" s="79" t="s">
        <v>117</v>
      </c>
      <c r="J16" s="77"/>
      <c r="K16" s="78" t="s">
        <v>2</v>
      </c>
      <c r="L16" s="79"/>
      <c r="M16" s="47">
        <f>D16+G16+J16</f>
        <v>6</v>
      </c>
      <c r="N16" s="48">
        <f>F16+I16+L16</f>
        <v>30</v>
      </c>
      <c r="O16" s="49">
        <v>0</v>
      </c>
      <c r="P16" s="50">
        <v>2</v>
      </c>
      <c r="Q16" s="49">
        <v>0</v>
      </c>
      <c r="R16" s="50">
        <v>1</v>
      </c>
      <c r="S16" s="182" t="s">
        <v>102</v>
      </c>
    </row>
    <row r="17" spans="1:19" ht="30" customHeight="1" thickBot="1">
      <c r="A17" s="59" t="s">
        <v>60</v>
      </c>
      <c r="B17" s="86" t="s">
        <v>134</v>
      </c>
      <c r="C17" s="86" t="s">
        <v>152</v>
      </c>
      <c r="D17" s="185" t="s">
        <v>120</v>
      </c>
      <c r="E17" s="78" t="s">
        <v>2</v>
      </c>
      <c r="F17" s="79" t="s">
        <v>117</v>
      </c>
      <c r="G17" s="185" t="s">
        <v>136</v>
      </c>
      <c r="H17" s="78" t="s">
        <v>2</v>
      </c>
      <c r="I17" s="79" t="s">
        <v>117</v>
      </c>
      <c r="J17" s="77"/>
      <c r="K17" s="78" t="s">
        <v>2</v>
      </c>
      <c r="L17" s="79"/>
      <c r="M17" s="47">
        <f>D17+G17+J17</f>
        <v>13</v>
      </c>
      <c r="N17" s="48">
        <f>F17+I17+L17</f>
        <v>30</v>
      </c>
      <c r="O17" s="49">
        <v>0</v>
      </c>
      <c r="P17" s="50">
        <v>2</v>
      </c>
      <c r="Q17" s="49">
        <v>0</v>
      </c>
      <c r="R17" s="50">
        <v>1</v>
      </c>
      <c r="S17" s="182" t="s">
        <v>102</v>
      </c>
    </row>
    <row r="18" spans="1:19" ht="34.5" customHeight="1" thickBot="1">
      <c r="A18" s="52" t="s">
        <v>17</v>
      </c>
      <c r="B18" s="53" t="s">
        <v>78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52</v>
      </c>
      <c r="N18" s="27">
        <f t="shared" si="0"/>
        <v>150</v>
      </c>
      <c r="O18" s="26">
        <f t="shared" si="0"/>
        <v>0</v>
      </c>
      <c r="P18" s="28">
        <f t="shared" si="0"/>
        <v>10</v>
      </c>
      <c r="Q18" s="26">
        <f t="shared" si="0"/>
        <v>0</v>
      </c>
      <c r="R18" s="27">
        <f t="shared" si="0"/>
        <v>5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96</v>
      </c>
    </row>
    <row r="8" spans="1:19" ht="19.5" customHeight="1" thickTop="1">
      <c r="A8" s="6" t="s">
        <v>5</v>
      </c>
      <c r="B8" s="192" t="str">
        <f>Tabulky!C42</f>
        <v>SKB Č. Krumlov "D"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Tabulky!C45</f>
        <v>Sokol Štěpánovice "A"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157</v>
      </c>
      <c r="C13" s="85" t="s">
        <v>139</v>
      </c>
      <c r="D13" s="183" t="s">
        <v>135</v>
      </c>
      <c r="E13" s="75" t="s">
        <v>2</v>
      </c>
      <c r="F13" s="184" t="s">
        <v>117</v>
      </c>
      <c r="G13" s="183" t="s">
        <v>136</v>
      </c>
      <c r="H13" s="75" t="s">
        <v>2</v>
      </c>
      <c r="I13" s="184" t="s">
        <v>117</v>
      </c>
      <c r="J13" s="74"/>
      <c r="K13" s="75" t="s">
        <v>2</v>
      </c>
      <c r="L13" s="76"/>
      <c r="M13" s="43">
        <f>D13+G13+J13</f>
        <v>9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1</v>
      </c>
      <c r="S13" s="182" t="s">
        <v>103</v>
      </c>
    </row>
    <row r="14" spans="1:19" ht="30" customHeight="1">
      <c r="A14" s="59" t="s">
        <v>14</v>
      </c>
      <c r="B14" s="85" t="s">
        <v>158</v>
      </c>
      <c r="C14" s="85" t="s">
        <v>140</v>
      </c>
      <c r="D14" s="185" t="s">
        <v>117</v>
      </c>
      <c r="E14" s="78" t="s">
        <v>2</v>
      </c>
      <c r="F14" s="186" t="s">
        <v>123</v>
      </c>
      <c r="G14" s="185" t="s">
        <v>156</v>
      </c>
      <c r="H14" s="78" t="s">
        <v>2</v>
      </c>
      <c r="I14" s="186" t="s">
        <v>117</v>
      </c>
      <c r="J14" s="77"/>
      <c r="K14" s="78" t="s">
        <v>2</v>
      </c>
      <c r="L14" s="79"/>
      <c r="M14" s="47">
        <f>D14+G14+J14</f>
        <v>28</v>
      </c>
      <c r="N14" s="48">
        <f>F14+I14+L14</f>
        <v>24</v>
      </c>
      <c r="O14" s="49">
        <v>1</v>
      </c>
      <c r="P14" s="50">
        <v>1</v>
      </c>
      <c r="Q14" s="49">
        <v>1</v>
      </c>
      <c r="R14" s="50">
        <v>0</v>
      </c>
      <c r="S14" s="182" t="s">
        <v>103</v>
      </c>
    </row>
    <row r="15" spans="1:19" ht="30" customHeight="1">
      <c r="A15" s="59" t="s">
        <v>15</v>
      </c>
      <c r="B15" s="85" t="s">
        <v>159</v>
      </c>
      <c r="C15" s="85" t="s">
        <v>141</v>
      </c>
      <c r="D15" s="185" t="s">
        <v>122</v>
      </c>
      <c r="E15" s="78" t="s">
        <v>2</v>
      </c>
      <c r="F15" s="186" t="s">
        <v>117</v>
      </c>
      <c r="G15" s="185" t="s">
        <v>120</v>
      </c>
      <c r="H15" s="78" t="s">
        <v>2</v>
      </c>
      <c r="I15" s="186" t="s">
        <v>117</v>
      </c>
      <c r="J15" s="77"/>
      <c r="K15" s="78" t="s">
        <v>2</v>
      </c>
      <c r="L15" s="79"/>
      <c r="M15" s="47">
        <f>D15+G15+J15</f>
        <v>14</v>
      </c>
      <c r="N15" s="48">
        <f>F15+I15+L15</f>
        <v>30</v>
      </c>
      <c r="O15" s="49">
        <v>0</v>
      </c>
      <c r="P15" s="50">
        <v>2</v>
      </c>
      <c r="Q15" s="49">
        <v>0</v>
      </c>
      <c r="R15" s="50">
        <v>1</v>
      </c>
      <c r="S15" s="182" t="s">
        <v>103</v>
      </c>
    </row>
    <row r="16" spans="1:19" ht="30" customHeight="1">
      <c r="A16" s="59" t="s">
        <v>16</v>
      </c>
      <c r="B16" s="86" t="s">
        <v>160</v>
      </c>
      <c r="C16" s="86" t="s">
        <v>142</v>
      </c>
      <c r="D16" s="185" t="s">
        <v>117</v>
      </c>
      <c r="E16" s="78" t="s">
        <v>2</v>
      </c>
      <c r="F16" s="186" t="s">
        <v>123</v>
      </c>
      <c r="G16" s="185" t="s">
        <v>117</v>
      </c>
      <c r="H16" s="78" t="s">
        <v>2</v>
      </c>
      <c r="I16" s="186" t="s">
        <v>124</v>
      </c>
      <c r="J16" s="77"/>
      <c r="K16" s="78" t="s">
        <v>2</v>
      </c>
      <c r="L16" s="79"/>
      <c r="M16" s="47">
        <f>D16+G16+J16</f>
        <v>30</v>
      </c>
      <c r="N16" s="48">
        <f>F16+I16+L16</f>
        <v>23</v>
      </c>
      <c r="O16" s="49">
        <v>2</v>
      </c>
      <c r="P16" s="50">
        <v>0</v>
      </c>
      <c r="Q16" s="49">
        <v>1</v>
      </c>
      <c r="R16" s="50">
        <v>0</v>
      </c>
      <c r="S16" s="182" t="s">
        <v>103</v>
      </c>
    </row>
    <row r="17" spans="1:19" ht="30" customHeight="1" thickBot="1">
      <c r="A17" s="59" t="s">
        <v>60</v>
      </c>
      <c r="B17" s="86" t="s">
        <v>161</v>
      </c>
      <c r="C17" s="86" t="s">
        <v>146</v>
      </c>
      <c r="D17" s="185" t="s">
        <v>122</v>
      </c>
      <c r="E17" s="78" t="s">
        <v>2</v>
      </c>
      <c r="F17" s="186" t="s">
        <v>117</v>
      </c>
      <c r="G17" s="185" t="s">
        <v>122</v>
      </c>
      <c r="H17" s="78" t="s">
        <v>2</v>
      </c>
      <c r="I17" s="186" t="s">
        <v>117</v>
      </c>
      <c r="J17" s="77"/>
      <c r="K17" s="78" t="s">
        <v>2</v>
      </c>
      <c r="L17" s="79"/>
      <c r="M17" s="47">
        <f>D17+G17+J17</f>
        <v>12</v>
      </c>
      <c r="N17" s="48">
        <f>F17+I17+L17</f>
        <v>30</v>
      </c>
      <c r="O17" s="49">
        <v>0</v>
      </c>
      <c r="P17" s="50">
        <v>2</v>
      </c>
      <c r="Q17" s="49">
        <v>0</v>
      </c>
      <c r="R17" s="50">
        <v>1</v>
      </c>
      <c r="S17" s="182" t="s">
        <v>103</v>
      </c>
    </row>
    <row r="18" spans="1:19" ht="34.5" customHeight="1" thickBot="1">
      <c r="A18" s="52" t="s">
        <v>17</v>
      </c>
      <c r="B18" s="53" t="s">
        <v>85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93</v>
      </c>
      <c r="N18" s="27">
        <f t="shared" si="0"/>
        <v>137</v>
      </c>
      <c r="O18" s="26">
        <f t="shared" si="0"/>
        <v>3</v>
      </c>
      <c r="P18" s="28">
        <f t="shared" si="0"/>
        <v>7</v>
      </c>
      <c r="Q18" s="26">
        <f t="shared" si="0"/>
        <v>2</v>
      </c>
      <c r="R18" s="27">
        <f t="shared" si="0"/>
        <v>3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4">
      <selection activeCell="U14" sqref="U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96</v>
      </c>
    </row>
    <row r="8" spans="1:19" ht="19.5" customHeight="1" thickTop="1">
      <c r="A8" s="6" t="s">
        <v>5</v>
      </c>
      <c r="B8" s="192" t="str">
        <f>Tabulky!C39</f>
        <v>SKB Č. Krumlov "B"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Tabulky!C42</f>
        <v>SKB Č. Krumlov "D"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174</v>
      </c>
      <c r="C13" s="85" t="s">
        <v>157</v>
      </c>
      <c r="D13" s="183" t="s">
        <v>117</v>
      </c>
      <c r="E13" s="75" t="s">
        <v>2</v>
      </c>
      <c r="F13" s="184" t="s">
        <v>136</v>
      </c>
      <c r="G13" s="183" t="s">
        <v>117</v>
      </c>
      <c r="H13" s="75" t="s">
        <v>2</v>
      </c>
      <c r="I13" s="184" t="s">
        <v>119</v>
      </c>
      <c r="J13" s="74"/>
      <c r="K13" s="75" t="s">
        <v>2</v>
      </c>
      <c r="L13" s="76"/>
      <c r="M13" s="43">
        <f>D13+G13+J13</f>
        <v>30</v>
      </c>
      <c r="N13" s="44">
        <f>F13+I13+L13</f>
        <v>12</v>
      </c>
      <c r="O13" s="45">
        <v>2</v>
      </c>
      <c r="P13" s="46">
        <v>0</v>
      </c>
      <c r="Q13" s="45">
        <v>1</v>
      </c>
      <c r="R13" s="46">
        <v>0</v>
      </c>
      <c r="S13" s="182" t="s">
        <v>98</v>
      </c>
    </row>
    <row r="14" spans="1:19" ht="30" customHeight="1">
      <c r="A14" s="59" t="s">
        <v>14</v>
      </c>
      <c r="B14" s="85" t="s">
        <v>175</v>
      </c>
      <c r="C14" s="85" t="s">
        <v>158</v>
      </c>
      <c r="D14" s="185" t="s">
        <v>117</v>
      </c>
      <c r="E14" s="78" t="s">
        <v>2</v>
      </c>
      <c r="F14" s="186" t="s">
        <v>120</v>
      </c>
      <c r="G14" s="185" t="s">
        <v>117</v>
      </c>
      <c r="H14" s="78" t="s">
        <v>2</v>
      </c>
      <c r="I14" s="186" t="s">
        <v>136</v>
      </c>
      <c r="J14" s="77"/>
      <c r="K14" s="78" t="s">
        <v>2</v>
      </c>
      <c r="L14" s="79"/>
      <c r="M14" s="47">
        <f>D14+G14+J14</f>
        <v>30</v>
      </c>
      <c r="N14" s="48">
        <f>F14+I14+L14</f>
        <v>13</v>
      </c>
      <c r="O14" s="49">
        <v>2</v>
      </c>
      <c r="P14" s="50">
        <v>0</v>
      </c>
      <c r="Q14" s="49">
        <v>1</v>
      </c>
      <c r="R14" s="50">
        <v>0</v>
      </c>
      <c r="S14" s="182" t="s">
        <v>98</v>
      </c>
    </row>
    <row r="15" spans="1:19" ht="30" customHeight="1">
      <c r="A15" s="59" t="s">
        <v>15</v>
      </c>
      <c r="B15" s="85" t="s">
        <v>176</v>
      </c>
      <c r="C15" s="85" t="s">
        <v>159</v>
      </c>
      <c r="D15" s="185" t="s">
        <v>117</v>
      </c>
      <c r="E15" s="78" t="s">
        <v>2</v>
      </c>
      <c r="F15" s="186" t="s">
        <v>37</v>
      </c>
      <c r="G15" s="185" t="s">
        <v>117</v>
      </c>
      <c r="H15" s="78" t="s">
        <v>2</v>
      </c>
      <c r="I15" s="186" t="s">
        <v>120</v>
      </c>
      <c r="J15" s="77"/>
      <c r="K15" s="78" t="s">
        <v>2</v>
      </c>
      <c r="L15" s="79"/>
      <c r="M15" s="47">
        <f>D15+G15+J15</f>
        <v>30</v>
      </c>
      <c r="N15" s="48">
        <f>F15+I15+L15</f>
        <v>11</v>
      </c>
      <c r="O15" s="49">
        <v>2</v>
      </c>
      <c r="P15" s="50">
        <v>0</v>
      </c>
      <c r="Q15" s="49">
        <v>1</v>
      </c>
      <c r="R15" s="50">
        <v>0</v>
      </c>
      <c r="S15" s="182" t="s">
        <v>98</v>
      </c>
    </row>
    <row r="16" spans="1:19" ht="30" customHeight="1">
      <c r="A16" s="59" t="s">
        <v>16</v>
      </c>
      <c r="B16" s="86" t="s">
        <v>177</v>
      </c>
      <c r="C16" s="86" t="s">
        <v>160</v>
      </c>
      <c r="D16" s="185" t="s">
        <v>117</v>
      </c>
      <c r="E16" s="78" t="s">
        <v>2</v>
      </c>
      <c r="F16" s="186" t="s">
        <v>124</v>
      </c>
      <c r="G16" s="185" t="s">
        <v>124</v>
      </c>
      <c r="H16" s="78" t="s">
        <v>2</v>
      </c>
      <c r="I16" s="186" t="s">
        <v>117</v>
      </c>
      <c r="J16" s="185" t="s">
        <v>156</v>
      </c>
      <c r="K16" s="78" t="s">
        <v>2</v>
      </c>
      <c r="L16" s="186" t="s">
        <v>117</v>
      </c>
      <c r="M16" s="47">
        <f>D16+G16+J16</f>
        <v>42</v>
      </c>
      <c r="N16" s="48">
        <f>F16+I16+L16</f>
        <v>44</v>
      </c>
      <c r="O16" s="49">
        <v>1</v>
      </c>
      <c r="P16" s="50">
        <v>2</v>
      </c>
      <c r="Q16" s="49">
        <v>0</v>
      </c>
      <c r="R16" s="50">
        <v>1</v>
      </c>
      <c r="S16" s="182" t="s">
        <v>98</v>
      </c>
    </row>
    <row r="17" spans="1:19" ht="30" customHeight="1" thickBot="1">
      <c r="A17" s="59" t="s">
        <v>60</v>
      </c>
      <c r="B17" s="86" t="s">
        <v>178</v>
      </c>
      <c r="C17" s="86" t="s">
        <v>173</v>
      </c>
      <c r="D17" s="185" t="s">
        <v>117</v>
      </c>
      <c r="E17" s="78" t="s">
        <v>2</v>
      </c>
      <c r="F17" s="186" t="s">
        <v>122</v>
      </c>
      <c r="G17" s="185" t="s">
        <v>117</v>
      </c>
      <c r="H17" s="78" t="s">
        <v>2</v>
      </c>
      <c r="I17" s="186" t="s">
        <v>156</v>
      </c>
      <c r="J17" s="77"/>
      <c r="K17" s="78" t="s">
        <v>2</v>
      </c>
      <c r="L17" s="79"/>
      <c r="M17" s="47">
        <f>D17+G17+J17</f>
        <v>30</v>
      </c>
      <c r="N17" s="48">
        <f>F17+I17+L17</f>
        <v>19</v>
      </c>
      <c r="O17" s="49">
        <v>2</v>
      </c>
      <c r="P17" s="50">
        <v>0</v>
      </c>
      <c r="Q17" s="49">
        <v>1</v>
      </c>
      <c r="R17" s="50">
        <v>0</v>
      </c>
      <c r="S17" s="182" t="s">
        <v>98</v>
      </c>
    </row>
    <row r="18" spans="1:19" ht="34.5" customHeight="1" thickBot="1">
      <c r="A18" s="52" t="s">
        <v>17</v>
      </c>
      <c r="B18" s="53" t="s">
        <v>87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162</v>
      </c>
      <c r="N18" s="27">
        <f t="shared" si="0"/>
        <v>99</v>
      </c>
      <c r="O18" s="26">
        <f t="shared" si="0"/>
        <v>9</v>
      </c>
      <c r="P18" s="28">
        <f t="shared" si="0"/>
        <v>2</v>
      </c>
      <c r="Q18" s="26">
        <f t="shared" si="0"/>
        <v>4</v>
      </c>
      <c r="R18" s="27">
        <f t="shared" si="0"/>
        <v>1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4">
      <selection activeCell="B16" sqref="B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96</v>
      </c>
    </row>
    <row r="8" spans="1:19" ht="19.5" customHeight="1" thickTop="1">
      <c r="A8" s="6" t="s">
        <v>5</v>
      </c>
      <c r="B8" s="192" t="str">
        <f>Tabulky!C45</f>
        <v>Sokol Štěpánovice "A"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Tabulky!C39</f>
        <v>SKB Č. Krumlov "B"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139</v>
      </c>
      <c r="C13" s="85" t="s">
        <v>174</v>
      </c>
      <c r="D13" s="183" t="s">
        <v>42</v>
      </c>
      <c r="E13" s="75" t="s">
        <v>2</v>
      </c>
      <c r="F13" s="184" t="s">
        <v>117</v>
      </c>
      <c r="G13" s="183" t="s">
        <v>135</v>
      </c>
      <c r="H13" s="75" t="s">
        <v>2</v>
      </c>
      <c r="I13" s="184" t="s">
        <v>117</v>
      </c>
      <c r="J13" s="74"/>
      <c r="K13" s="75" t="s">
        <v>2</v>
      </c>
      <c r="L13" s="76"/>
      <c r="M13" s="43">
        <f>D13+G13+J13</f>
        <v>6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1</v>
      </c>
      <c r="S13" s="182" t="s">
        <v>104</v>
      </c>
    </row>
    <row r="14" spans="1:19" ht="30" customHeight="1">
      <c r="A14" s="59" t="s">
        <v>14</v>
      </c>
      <c r="B14" s="85" t="s">
        <v>140</v>
      </c>
      <c r="C14" s="85" t="s">
        <v>175</v>
      </c>
      <c r="D14" s="185" t="s">
        <v>121</v>
      </c>
      <c r="E14" s="78" t="s">
        <v>2</v>
      </c>
      <c r="F14" s="186" t="s">
        <v>117</v>
      </c>
      <c r="G14" s="185" t="s">
        <v>156</v>
      </c>
      <c r="H14" s="78" t="s">
        <v>2</v>
      </c>
      <c r="I14" s="186" t="s">
        <v>117</v>
      </c>
      <c r="J14" s="77"/>
      <c r="K14" s="78" t="s">
        <v>2</v>
      </c>
      <c r="L14" s="79"/>
      <c r="M14" s="47">
        <f>D14+G14+J14</f>
        <v>24</v>
      </c>
      <c r="N14" s="48">
        <f>F14+I14+L14</f>
        <v>30</v>
      </c>
      <c r="O14" s="49">
        <v>0</v>
      </c>
      <c r="P14" s="50">
        <v>2</v>
      </c>
      <c r="Q14" s="49">
        <v>0</v>
      </c>
      <c r="R14" s="50">
        <v>1</v>
      </c>
      <c r="S14" s="182" t="s">
        <v>104</v>
      </c>
    </row>
    <row r="15" spans="1:19" ht="30" customHeight="1">
      <c r="A15" s="59" t="s">
        <v>15</v>
      </c>
      <c r="B15" s="85" t="s">
        <v>179</v>
      </c>
      <c r="C15" s="85" t="s">
        <v>180</v>
      </c>
      <c r="D15" s="185" t="s">
        <v>123</v>
      </c>
      <c r="E15" s="78" t="s">
        <v>2</v>
      </c>
      <c r="F15" s="186" t="s">
        <v>117</v>
      </c>
      <c r="G15" s="185" t="s">
        <v>117</v>
      </c>
      <c r="H15" s="78" t="s">
        <v>2</v>
      </c>
      <c r="I15" s="186" t="s">
        <v>156</v>
      </c>
      <c r="J15" s="77"/>
      <c r="K15" s="78" t="s">
        <v>2</v>
      </c>
      <c r="L15" s="79"/>
      <c r="M15" s="47">
        <f>D15+G15+J15</f>
        <v>24</v>
      </c>
      <c r="N15" s="48">
        <f>F15+I15+L15</f>
        <v>28</v>
      </c>
      <c r="O15" s="49">
        <v>1</v>
      </c>
      <c r="P15" s="50">
        <v>1</v>
      </c>
      <c r="Q15" s="49">
        <v>0</v>
      </c>
      <c r="R15" s="50">
        <v>1</v>
      </c>
      <c r="S15" s="182" t="s">
        <v>104</v>
      </c>
    </row>
    <row r="16" spans="1:19" ht="30" customHeight="1">
      <c r="A16" s="59" t="s">
        <v>16</v>
      </c>
      <c r="B16" s="86" t="s">
        <v>142</v>
      </c>
      <c r="C16" s="86" t="s">
        <v>177</v>
      </c>
      <c r="D16" s="185" t="s">
        <v>117</v>
      </c>
      <c r="E16" s="78" t="s">
        <v>2</v>
      </c>
      <c r="F16" s="186" t="s">
        <v>119</v>
      </c>
      <c r="G16" s="185" t="s">
        <v>117</v>
      </c>
      <c r="H16" s="78" t="s">
        <v>2</v>
      </c>
      <c r="I16" s="186" t="s">
        <v>156</v>
      </c>
      <c r="J16" s="77"/>
      <c r="K16" s="78" t="s">
        <v>2</v>
      </c>
      <c r="L16" s="79"/>
      <c r="M16" s="47">
        <f>D16+G16+J16</f>
        <v>30</v>
      </c>
      <c r="N16" s="48">
        <f>F16+I16+L16</f>
        <v>20</v>
      </c>
      <c r="O16" s="49">
        <v>2</v>
      </c>
      <c r="P16" s="50">
        <v>0</v>
      </c>
      <c r="Q16" s="49">
        <v>1</v>
      </c>
      <c r="R16" s="50">
        <v>0</v>
      </c>
      <c r="S16" s="182" t="s">
        <v>104</v>
      </c>
    </row>
    <row r="17" spans="1:19" ht="30" customHeight="1" thickBot="1">
      <c r="A17" s="59" t="s">
        <v>60</v>
      </c>
      <c r="B17" s="86" t="s">
        <v>143</v>
      </c>
      <c r="C17" s="86" t="s">
        <v>181</v>
      </c>
      <c r="D17" s="185" t="s">
        <v>118</v>
      </c>
      <c r="E17" s="78" t="s">
        <v>2</v>
      </c>
      <c r="F17" s="186" t="s">
        <v>117</v>
      </c>
      <c r="G17" s="185" t="s">
        <v>120</v>
      </c>
      <c r="H17" s="78" t="s">
        <v>2</v>
      </c>
      <c r="I17" s="186" t="s">
        <v>117</v>
      </c>
      <c r="J17" s="77"/>
      <c r="K17" s="78" t="s">
        <v>2</v>
      </c>
      <c r="L17" s="79"/>
      <c r="M17" s="47">
        <f>D17+G17+J17</f>
        <v>20</v>
      </c>
      <c r="N17" s="48">
        <f>F17+I17+L17</f>
        <v>30</v>
      </c>
      <c r="O17" s="49">
        <v>0</v>
      </c>
      <c r="P17" s="50">
        <v>2</v>
      </c>
      <c r="Q17" s="49">
        <v>0</v>
      </c>
      <c r="R17" s="50">
        <v>1</v>
      </c>
      <c r="S17" s="182" t="s">
        <v>104</v>
      </c>
    </row>
    <row r="18" spans="1:19" ht="34.5" customHeight="1" thickBot="1">
      <c r="A18" s="52" t="s">
        <v>17</v>
      </c>
      <c r="B18" s="53" t="s">
        <v>87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104</v>
      </c>
      <c r="N18" s="27">
        <f t="shared" si="0"/>
        <v>138</v>
      </c>
      <c r="O18" s="26">
        <f t="shared" si="0"/>
        <v>3</v>
      </c>
      <c r="P18" s="28">
        <f t="shared" si="0"/>
        <v>7</v>
      </c>
      <c r="Q18" s="26">
        <f t="shared" si="0"/>
        <v>1</v>
      </c>
      <c r="R18" s="27">
        <f t="shared" si="0"/>
        <v>4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B8:C8"/>
    <mergeCell ref="B9:C9"/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2">
      <selection activeCell="B14" sqref="B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97</v>
      </c>
    </row>
    <row r="8" spans="1:19" ht="19.5" customHeight="1" thickTop="1">
      <c r="A8" s="6" t="s">
        <v>5</v>
      </c>
      <c r="B8" s="192" t="str">
        <f>Tabulky!C57</f>
        <v>SKB Č. Krumlov "C"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Tabulky!C60</f>
        <v>Sokol Vodňany 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162</v>
      </c>
      <c r="C13" s="85" t="s">
        <v>148</v>
      </c>
      <c r="D13" s="183" t="s">
        <v>117</v>
      </c>
      <c r="E13" s="75" t="s">
        <v>2</v>
      </c>
      <c r="F13" s="184" t="s">
        <v>135</v>
      </c>
      <c r="G13" s="74" t="s">
        <v>117</v>
      </c>
      <c r="H13" s="75" t="s">
        <v>2</v>
      </c>
      <c r="I13" s="184" t="s">
        <v>147</v>
      </c>
      <c r="J13" s="74"/>
      <c r="K13" s="75" t="s">
        <v>2</v>
      </c>
      <c r="L13" s="76"/>
      <c r="M13" s="43">
        <f>D13+G13+J13</f>
        <v>30</v>
      </c>
      <c r="N13" s="44">
        <f>F13+I13+L13</f>
        <v>14</v>
      </c>
      <c r="O13" s="45">
        <v>2</v>
      </c>
      <c r="P13" s="46">
        <v>0</v>
      </c>
      <c r="Q13" s="45">
        <v>1</v>
      </c>
      <c r="R13" s="46">
        <v>0</v>
      </c>
      <c r="S13" s="182" t="s">
        <v>105</v>
      </c>
    </row>
    <row r="14" spans="1:19" ht="30" customHeight="1">
      <c r="A14" s="59" t="s">
        <v>14</v>
      </c>
      <c r="B14" s="85" t="s">
        <v>163</v>
      </c>
      <c r="C14" s="85" t="s">
        <v>149</v>
      </c>
      <c r="D14" s="77" t="s">
        <v>117</v>
      </c>
      <c r="E14" s="78" t="s">
        <v>2</v>
      </c>
      <c r="F14" s="186" t="s">
        <v>147</v>
      </c>
      <c r="G14" s="77" t="s">
        <v>117</v>
      </c>
      <c r="H14" s="78" t="s">
        <v>2</v>
      </c>
      <c r="I14" s="186" t="s">
        <v>120</v>
      </c>
      <c r="J14" s="77"/>
      <c r="K14" s="78" t="s">
        <v>2</v>
      </c>
      <c r="L14" s="79"/>
      <c r="M14" s="47">
        <f>D14+G14+J14</f>
        <v>30</v>
      </c>
      <c r="N14" s="48">
        <f>F14+I14+L14</f>
        <v>18</v>
      </c>
      <c r="O14" s="49">
        <v>2</v>
      </c>
      <c r="P14" s="50">
        <v>0</v>
      </c>
      <c r="Q14" s="49">
        <v>1</v>
      </c>
      <c r="R14" s="50">
        <v>0</v>
      </c>
      <c r="S14" s="182" t="s">
        <v>105</v>
      </c>
    </row>
    <row r="15" spans="1:19" ht="30" customHeight="1">
      <c r="A15" s="59" t="s">
        <v>15</v>
      </c>
      <c r="B15" s="85" t="s">
        <v>164</v>
      </c>
      <c r="C15" s="85" t="s">
        <v>150</v>
      </c>
      <c r="D15" s="77" t="s">
        <v>117</v>
      </c>
      <c r="E15" s="78" t="s">
        <v>2</v>
      </c>
      <c r="F15" s="186" t="s">
        <v>156</v>
      </c>
      <c r="G15" s="77" t="s">
        <v>117</v>
      </c>
      <c r="H15" s="78" t="s">
        <v>2</v>
      </c>
      <c r="I15" s="186" t="s">
        <v>119</v>
      </c>
      <c r="J15" s="77"/>
      <c r="K15" s="78" t="s">
        <v>2</v>
      </c>
      <c r="L15" s="79"/>
      <c r="M15" s="47">
        <f>D15+G15+J15</f>
        <v>30</v>
      </c>
      <c r="N15" s="48">
        <f>F15+I15+L15</f>
        <v>20</v>
      </c>
      <c r="O15" s="49">
        <v>2</v>
      </c>
      <c r="P15" s="50">
        <v>0</v>
      </c>
      <c r="Q15" s="49">
        <v>1</v>
      </c>
      <c r="R15" s="50">
        <v>0</v>
      </c>
      <c r="S15" s="182" t="s">
        <v>105</v>
      </c>
    </row>
    <row r="16" spans="1:19" ht="30" customHeight="1">
      <c r="A16" s="59" t="s">
        <v>16</v>
      </c>
      <c r="B16" s="86" t="s">
        <v>165</v>
      </c>
      <c r="C16" s="86" t="s">
        <v>151</v>
      </c>
      <c r="D16" s="77" t="s">
        <v>117</v>
      </c>
      <c r="E16" s="78" t="s">
        <v>2</v>
      </c>
      <c r="F16" s="186" t="s">
        <v>120</v>
      </c>
      <c r="G16" s="77" t="s">
        <v>117</v>
      </c>
      <c r="H16" s="78" t="s">
        <v>2</v>
      </c>
      <c r="I16" s="186" t="s">
        <v>136</v>
      </c>
      <c r="J16" s="77"/>
      <c r="K16" s="78" t="s">
        <v>2</v>
      </c>
      <c r="L16" s="79"/>
      <c r="M16" s="47">
        <f>D16+G16+J16</f>
        <v>30</v>
      </c>
      <c r="N16" s="48">
        <f>F16+I16+L16</f>
        <v>13</v>
      </c>
      <c r="O16" s="49">
        <v>2</v>
      </c>
      <c r="P16" s="50">
        <v>0</v>
      </c>
      <c r="Q16" s="49">
        <v>1</v>
      </c>
      <c r="R16" s="50">
        <v>0</v>
      </c>
      <c r="S16" s="182" t="s">
        <v>105</v>
      </c>
    </row>
    <row r="17" spans="1:19" ht="30" customHeight="1" thickBot="1">
      <c r="A17" s="59" t="s">
        <v>60</v>
      </c>
      <c r="B17" s="86" t="s">
        <v>166</v>
      </c>
      <c r="C17" s="86" t="s">
        <v>152</v>
      </c>
      <c r="D17" s="77" t="s">
        <v>117</v>
      </c>
      <c r="E17" s="78" t="s">
        <v>2</v>
      </c>
      <c r="F17" s="186" t="s">
        <v>147</v>
      </c>
      <c r="G17" s="77" t="s">
        <v>117</v>
      </c>
      <c r="H17" s="78" t="s">
        <v>2</v>
      </c>
      <c r="I17" s="186" t="s">
        <v>136</v>
      </c>
      <c r="J17" s="77"/>
      <c r="K17" s="78" t="s">
        <v>2</v>
      </c>
      <c r="L17" s="79"/>
      <c r="M17" s="47">
        <f>D17+G17+J17</f>
        <v>30</v>
      </c>
      <c r="N17" s="48">
        <f>F17+I17+L17</f>
        <v>15</v>
      </c>
      <c r="O17" s="49">
        <v>2</v>
      </c>
      <c r="P17" s="50">
        <v>0</v>
      </c>
      <c r="Q17" s="49">
        <v>1</v>
      </c>
      <c r="R17" s="50">
        <v>0</v>
      </c>
      <c r="S17" s="182" t="s">
        <v>105</v>
      </c>
    </row>
    <row r="18" spans="1:19" ht="34.5" customHeight="1" thickBot="1">
      <c r="A18" s="52" t="s">
        <v>17</v>
      </c>
      <c r="B18" s="53" t="s">
        <v>90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150</v>
      </c>
      <c r="N18" s="27">
        <f t="shared" si="0"/>
        <v>80</v>
      </c>
      <c r="O18" s="26">
        <f t="shared" si="0"/>
        <v>10</v>
      </c>
      <c r="P18" s="28">
        <f t="shared" si="0"/>
        <v>0</v>
      </c>
      <c r="Q18" s="26">
        <f t="shared" si="0"/>
        <v>5</v>
      </c>
      <c r="R18" s="27">
        <f t="shared" si="0"/>
        <v>0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2">
      <selection activeCell="S13" sqref="S13:S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97</v>
      </c>
    </row>
    <row r="8" spans="1:19" ht="19.5" customHeight="1" thickTop="1">
      <c r="A8" s="6" t="s">
        <v>5</v>
      </c>
      <c r="B8" s="192" t="str">
        <f>Tabulky!C54</f>
        <v>So. Štěpánovice "B"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Tabulky!C57</f>
        <v>SKB Č. Krumlov "C"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167</v>
      </c>
      <c r="C13" s="85" t="s">
        <v>162</v>
      </c>
      <c r="D13" s="183" t="s">
        <v>123</v>
      </c>
      <c r="E13" s="75" t="s">
        <v>2</v>
      </c>
      <c r="F13" s="184" t="s">
        <v>117</v>
      </c>
      <c r="G13" s="183" t="s">
        <v>147</v>
      </c>
      <c r="H13" s="75" t="s">
        <v>2</v>
      </c>
      <c r="I13" s="184" t="s">
        <v>117</v>
      </c>
      <c r="J13" s="74"/>
      <c r="K13" s="75" t="s">
        <v>2</v>
      </c>
      <c r="L13" s="76"/>
      <c r="M13" s="43">
        <f>D13+G13+J13</f>
        <v>19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1</v>
      </c>
      <c r="S13" s="182" t="s">
        <v>92</v>
      </c>
    </row>
    <row r="14" spans="1:19" ht="30" customHeight="1">
      <c r="A14" s="59" t="s">
        <v>14</v>
      </c>
      <c r="B14" s="85" t="s">
        <v>168</v>
      </c>
      <c r="C14" s="85" t="s">
        <v>163</v>
      </c>
      <c r="D14" s="185" t="s">
        <v>117</v>
      </c>
      <c r="E14" s="78" t="s">
        <v>2</v>
      </c>
      <c r="F14" s="186" t="s">
        <v>156</v>
      </c>
      <c r="G14" s="185" t="s">
        <v>120</v>
      </c>
      <c r="H14" s="78" t="s">
        <v>2</v>
      </c>
      <c r="I14" s="186" t="s">
        <v>117</v>
      </c>
      <c r="J14" s="77"/>
      <c r="K14" s="78" t="s">
        <v>2</v>
      </c>
      <c r="L14" s="79"/>
      <c r="M14" s="47">
        <f>D14+G14+J14</f>
        <v>23</v>
      </c>
      <c r="N14" s="48">
        <f>F14+I14+L14</f>
        <v>28</v>
      </c>
      <c r="O14" s="49">
        <v>1</v>
      </c>
      <c r="P14" s="50">
        <v>1</v>
      </c>
      <c r="Q14" s="49">
        <v>0</v>
      </c>
      <c r="R14" s="50">
        <v>1</v>
      </c>
      <c r="S14" s="182" t="s">
        <v>92</v>
      </c>
    </row>
    <row r="15" spans="1:19" ht="30" customHeight="1">
      <c r="A15" s="59" t="s">
        <v>15</v>
      </c>
      <c r="B15" s="85" t="s">
        <v>169</v>
      </c>
      <c r="C15" s="85" t="s">
        <v>164</v>
      </c>
      <c r="D15" s="185" t="s">
        <v>156</v>
      </c>
      <c r="E15" s="78" t="s">
        <v>2</v>
      </c>
      <c r="F15" s="186" t="s">
        <v>117</v>
      </c>
      <c r="G15" s="185" t="s">
        <v>124</v>
      </c>
      <c r="H15" s="78" t="s">
        <v>2</v>
      </c>
      <c r="I15" s="186" t="s">
        <v>117</v>
      </c>
      <c r="J15" s="77"/>
      <c r="K15" s="78" t="s">
        <v>2</v>
      </c>
      <c r="L15" s="79"/>
      <c r="M15" s="47">
        <f>D15+G15+J15</f>
        <v>27</v>
      </c>
      <c r="N15" s="48">
        <f>F15+I15+L15</f>
        <v>30</v>
      </c>
      <c r="O15" s="49">
        <v>0</v>
      </c>
      <c r="P15" s="50">
        <v>2</v>
      </c>
      <c r="Q15" s="49">
        <v>0</v>
      </c>
      <c r="R15" s="50">
        <v>1</v>
      </c>
      <c r="S15" s="182" t="s">
        <v>92</v>
      </c>
    </row>
    <row r="16" spans="1:19" ht="30" customHeight="1">
      <c r="A16" s="59" t="s">
        <v>16</v>
      </c>
      <c r="B16" s="86" t="s">
        <v>170</v>
      </c>
      <c r="C16" s="86" t="s">
        <v>165</v>
      </c>
      <c r="D16" s="185" t="s">
        <v>124</v>
      </c>
      <c r="E16" s="78" t="s">
        <v>2</v>
      </c>
      <c r="F16" s="186" t="s">
        <v>117</v>
      </c>
      <c r="G16" s="185" t="s">
        <v>118</v>
      </c>
      <c r="H16" s="78" t="s">
        <v>2</v>
      </c>
      <c r="I16" s="186" t="s">
        <v>117</v>
      </c>
      <c r="J16" s="77"/>
      <c r="K16" s="78" t="s">
        <v>2</v>
      </c>
      <c r="L16" s="79"/>
      <c r="M16" s="47">
        <f>D16+G16+J16</f>
        <v>26</v>
      </c>
      <c r="N16" s="48">
        <f>F16+I16+L16</f>
        <v>30</v>
      </c>
      <c r="O16" s="49">
        <v>0</v>
      </c>
      <c r="P16" s="50">
        <v>2</v>
      </c>
      <c r="Q16" s="49">
        <v>0</v>
      </c>
      <c r="R16" s="50">
        <v>1</v>
      </c>
      <c r="S16" s="182" t="s">
        <v>92</v>
      </c>
    </row>
    <row r="17" spans="1:19" ht="30" customHeight="1" thickBot="1">
      <c r="A17" s="59" t="s">
        <v>60</v>
      </c>
      <c r="B17" s="86" t="s">
        <v>171</v>
      </c>
      <c r="C17" s="86" t="s">
        <v>172</v>
      </c>
      <c r="D17" s="185" t="s">
        <v>123</v>
      </c>
      <c r="E17" s="78" t="s">
        <v>2</v>
      </c>
      <c r="F17" s="186" t="s">
        <v>117</v>
      </c>
      <c r="G17" s="185" t="s">
        <v>124</v>
      </c>
      <c r="H17" s="78" t="s">
        <v>2</v>
      </c>
      <c r="I17" s="186" t="s">
        <v>117</v>
      </c>
      <c r="J17" s="77"/>
      <c r="K17" s="78" t="s">
        <v>2</v>
      </c>
      <c r="L17" s="79"/>
      <c r="M17" s="47">
        <f>D17+G17+J17</f>
        <v>23</v>
      </c>
      <c r="N17" s="48">
        <f>F17+I17+L17</f>
        <v>30</v>
      </c>
      <c r="O17" s="49">
        <v>0</v>
      </c>
      <c r="P17" s="50">
        <v>2</v>
      </c>
      <c r="Q17" s="49">
        <v>0</v>
      </c>
      <c r="R17" s="50">
        <v>1</v>
      </c>
      <c r="S17" s="182" t="s">
        <v>92</v>
      </c>
    </row>
    <row r="18" spans="1:19" ht="34.5" customHeight="1" thickBot="1">
      <c r="A18" s="52" t="s">
        <v>17</v>
      </c>
      <c r="B18" s="53" t="s">
        <v>90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118</v>
      </c>
      <c r="N18" s="27">
        <f t="shared" si="0"/>
        <v>148</v>
      </c>
      <c r="O18" s="26">
        <f t="shared" si="0"/>
        <v>1</v>
      </c>
      <c r="P18" s="28">
        <f t="shared" si="0"/>
        <v>9</v>
      </c>
      <c r="Q18" s="26">
        <f t="shared" si="0"/>
        <v>0</v>
      </c>
      <c r="R18" s="27">
        <f t="shared" si="0"/>
        <v>5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4">
      <selection activeCell="V15" sqref="V1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97</v>
      </c>
    </row>
    <row r="8" spans="1:19" ht="19.5" customHeight="1" thickTop="1">
      <c r="A8" s="6" t="s">
        <v>5</v>
      </c>
      <c r="B8" s="192" t="str">
        <f>Tabulky!C60</f>
        <v>Sokol Vodňany 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Tabulky!C54</f>
        <v>So. Štěpánovice "B"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148</v>
      </c>
      <c r="C13" s="85" t="s">
        <v>167</v>
      </c>
      <c r="D13" s="183" t="s">
        <v>117</v>
      </c>
      <c r="E13" s="75" t="s">
        <v>2</v>
      </c>
      <c r="F13" s="184" t="s">
        <v>120</v>
      </c>
      <c r="G13" s="183" t="s">
        <v>120</v>
      </c>
      <c r="H13" s="75" t="s">
        <v>2</v>
      </c>
      <c r="I13" s="184" t="s">
        <v>117</v>
      </c>
      <c r="J13" s="183" t="s">
        <v>117</v>
      </c>
      <c r="K13" s="75" t="s">
        <v>2</v>
      </c>
      <c r="L13" s="184" t="s">
        <v>118</v>
      </c>
      <c r="M13" s="43">
        <f>D13+G13+J13</f>
        <v>38</v>
      </c>
      <c r="N13" s="44">
        <f>F13+I13+L13</f>
        <v>35</v>
      </c>
      <c r="O13" s="45">
        <v>2</v>
      </c>
      <c r="P13" s="46">
        <v>1</v>
      </c>
      <c r="Q13" s="45">
        <v>1</v>
      </c>
      <c r="R13" s="46">
        <v>0</v>
      </c>
      <c r="S13" s="182" t="s">
        <v>106</v>
      </c>
    </row>
    <row r="14" spans="1:19" ht="30" customHeight="1">
      <c r="A14" s="59" t="s">
        <v>14</v>
      </c>
      <c r="B14" s="85" t="s">
        <v>149</v>
      </c>
      <c r="C14" s="85" t="s">
        <v>168</v>
      </c>
      <c r="D14" s="185" t="s">
        <v>124</v>
      </c>
      <c r="E14" s="78" t="s">
        <v>2</v>
      </c>
      <c r="F14" s="186" t="s">
        <v>117</v>
      </c>
      <c r="G14" s="185" t="s">
        <v>117</v>
      </c>
      <c r="H14" s="78" t="s">
        <v>2</v>
      </c>
      <c r="I14" s="186" t="s">
        <v>136</v>
      </c>
      <c r="J14" s="77"/>
      <c r="K14" s="78" t="s">
        <v>2</v>
      </c>
      <c r="L14" s="79"/>
      <c r="M14" s="47">
        <f>D14+G14+J14</f>
        <v>29</v>
      </c>
      <c r="N14" s="48">
        <f>F14+I14+L14</f>
        <v>20</v>
      </c>
      <c r="O14" s="49">
        <v>1</v>
      </c>
      <c r="P14" s="50">
        <v>1</v>
      </c>
      <c r="Q14" s="49">
        <v>1</v>
      </c>
      <c r="R14" s="50">
        <v>0</v>
      </c>
      <c r="S14" s="182" t="s">
        <v>106</v>
      </c>
    </row>
    <row r="15" spans="1:19" ht="30" customHeight="1">
      <c r="A15" s="59" t="s">
        <v>15</v>
      </c>
      <c r="B15" s="85" t="s">
        <v>150</v>
      </c>
      <c r="C15" s="85" t="s">
        <v>169</v>
      </c>
      <c r="D15" s="185" t="s">
        <v>124</v>
      </c>
      <c r="E15" s="78" t="s">
        <v>2</v>
      </c>
      <c r="F15" s="186" t="s">
        <v>117</v>
      </c>
      <c r="G15" s="185" t="s">
        <v>117</v>
      </c>
      <c r="H15" s="78" t="s">
        <v>2</v>
      </c>
      <c r="I15" s="186" t="s">
        <v>123</v>
      </c>
      <c r="J15" s="77"/>
      <c r="K15" s="78" t="s">
        <v>2</v>
      </c>
      <c r="L15" s="79"/>
      <c r="M15" s="47">
        <f>D15+G15+J15</f>
        <v>29</v>
      </c>
      <c r="N15" s="48">
        <f>F15+I15+L15</f>
        <v>24</v>
      </c>
      <c r="O15" s="49">
        <v>1</v>
      </c>
      <c r="P15" s="50">
        <v>1</v>
      </c>
      <c r="Q15" s="49">
        <v>1</v>
      </c>
      <c r="R15" s="50">
        <v>0</v>
      </c>
      <c r="S15" s="182" t="s">
        <v>106</v>
      </c>
    </row>
    <row r="16" spans="1:19" ht="30" customHeight="1">
      <c r="A16" s="59" t="s">
        <v>16</v>
      </c>
      <c r="B16" s="86" t="s">
        <v>151</v>
      </c>
      <c r="C16" s="86" t="s">
        <v>170</v>
      </c>
      <c r="D16" s="185" t="s">
        <v>118</v>
      </c>
      <c r="E16" s="78" t="s">
        <v>2</v>
      </c>
      <c r="F16" s="186" t="s">
        <v>117</v>
      </c>
      <c r="G16" s="185" t="s">
        <v>120</v>
      </c>
      <c r="H16" s="78" t="s">
        <v>2</v>
      </c>
      <c r="I16" s="186" t="s">
        <v>117</v>
      </c>
      <c r="J16" s="77"/>
      <c r="K16" s="78" t="s">
        <v>2</v>
      </c>
      <c r="L16" s="79"/>
      <c r="M16" s="47">
        <f>D16+G16+J16</f>
        <v>20</v>
      </c>
      <c r="N16" s="48">
        <f>F16+I16+L16</f>
        <v>30</v>
      </c>
      <c r="O16" s="49">
        <v>0</v>
      </c>
      <c r="P16" s="50">
        <v>2</v>
      </c>
      <c r="Q16" s="49">
        <v>0</v>
      </c>
      <c r="R16" s="50">
        <v>1</v>
      </c>
      <c r="S16" s="182" t="s">
        <v>106</v>
      </c>
    </row>
    <row r="17" spans="1:19" ht="30" customHeight="1" thickBot="1">
      <c r="A17" s="59" t="s">
        <v>60</v>
      </c>
      <c r="B17" s="86" t="s">
        <v>152</v>
      </c>
      <c r="C17" s="86" t="s">
        <v>171</v>
      </c>
      <c r="D17" s="185" t="s">
        <v>118</v>
      </c>
      <c r="E17" s="78" t="s">
        <v>2</v>
      </c>
      <c r="F17" s="186" t="s">
        <v>117</v>
      </c>
      <c r="G17" s="185" t="s">
        <v>147</v>
      </c>
      <c r="H17" s="78" t="s">
        <v>2</v>
      </c>
      <c r="I17" s="186" t="s">
        <v>117</v>
      </c>
      <c r="J17" s="77"/>
      <c r="K17" s="78" t="s">
        <v>2</v>
      </c>
      <c r="L17" s="79"/>
      <c r="M17" s="47">
        <f>D17+G17+J17</f>
        <v>22</v>
      </c>
      <c r="N17" s="48">
        <f>F17+I17+L17</f>
        <v>30</v>
      </c>
      <c r="O17" s="49">
        <v>0</v>
      </c>
      <c r="P17" s="50">
        <v>2</v>
      </c>
      <c r="Q17" s="49">
        <v>0</v>
      </c>
      <c r="R17" s="50">
        <v>1</v>
      </c>
      <c r="S17" s="182" t="s">
        <v>106</v>
      </c>
    </row>
    <row r="18" spans="1:19" ht="34.5" customHeight="1" thickBot="1">
      <c r="A18" s="52" t="s">
        <v>17</v>
      </c>
      <c r="B18" s="53" t="s">
        <v>78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138</v>
      </c>
      <c r="N18" s="27">
        <f t="shared" si="0"/>
        <v>139</v>
      </c>
      <c r="O18" s="26">
        <f t="shared" si="0"/>
        <v>4</v>
      </c>
      <c r="P18" s="28">
        <f t="shared" si="0"/>
        <v>7</v>
      </c>
      <c r="Q18" s="26">
        <f t="shared" si="0"/>
        <v>3</v>
      </c>
      <c r="R18" s="27">
        <f t="shared" si="0"/>
        <v>2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U30"/>
  <sheetViews>
    <sheetView zoomScalePageLayoutView="0" workbookViewId="0" topLeftCell="A1">
      <selection activeCell="O13" sqref="O13:R1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5"/>
      <c r="C7" s="70" t="s">
        <v>93</v>
      </c>
      <c r="D7" s="71"/>
      <c r="E7" s="71"/>
      <c r="F7" s="71"/>
      <c r="G7" s="71"/>
      <c r="H7" s="71"/>
      <c r="I7" s="71"/>
      <c r="J7" s="71"/>
      <c r="K7" s="71"/>
      <c r="L7" s="71"/>
      <c r="M7" s="5"/>
      <c r="N7" s="5"/>
      <c r="O7" s="5"/>
      <c r="P7" s="5"/>
      <c r="Q7" s="5"/>
      <c r="R7" s="5"/>
      <c r="S7" s="87" t="s">
        <v>48</v>
      </c>
    </row>
    <row r="8" spans="1:19" ht="19.5" customHeight="1" thickTop="1">
      <c r="A8" s="6" t="s">
        <v>5</v>
      </c>
      <c r="B8" s="192" t="str">
        <f>Tabulky!C39</f>
        <v>SKB Č. Krumlov "B"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Tabulky!C57</f>
        <v>SKB Č. Krumlov "C"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174</v>
      </c>
      <c r="C13" s="85" t="s">
        <v>162</v>
      </c>
      <c r="D13" s="183" t="s">
        <v>117</v>
      </c>
      <c r="E13" s="75" t="s">
        <v>2</v>
      </c>
      <c r="F13" s="184" t="s">
        <v>147</v>
      </c>
      <c r="G13" s="183" t="s">
        <v>117</v>
      </c>
      <c r="H13" s="75" t="s">
        <v>2</v>
      </c>
      <c r="I13" s="184" t="s">
        <v>123</v>
      </c>
      <c r="J13" s="74"/>
      <c r="K13" s="75" t="s">
        <v>2</v>
      </c>
      <c r="L13" s="76"/>
      <c r="M13" s="43">
        <f>D13+G13+J13</f>
        <v>30</v>
      </c>
      <c r="N13" s="44">
        <f>F13+I13+L13</f>
        <v>19</v>
      </c>
      <c r="O13" s="45">
        <v>2</v>
      </c>
      <c r="P13" s="46">
        <v>0</v>
      </c>
      <c r="Q13" s="45">
        <v>1</v>
      </c>
      <c r="R13" s="46">
        <v>0</v>
      </c>
      <c r="S13" s="182" t="s">
        <v>103</v>
      </c>
    </row>
    <row r="14" spans="1:19" ht="30" customHeight="1">
      <c r="A14" s="59" t="s">
        <v>14</v>
      </c>
      <c r="B14" s="85" t="s">
        <v>175</v>
      </c>
      <c r="C14" s="85" t="s">
        <v>163</v>
      </c>
      <c r="D14" s="185" t="s">
        <v>117</v>
      </c>
      <c r="E14" s="78" t="s">
        <v>2</v>
      </c>
      <c r="F14" s="186" t="s">
        <v>121</v>
      </c>
      <c r="G14" s="185" t="s">
        <v>117</v>
      </c>
      <c r="H14" s="78" t="s">
        <v>2</v>
      </c>
      <c r="I14" s="186" t="s">
        <v>120</v>
      </c>
      <c r="J14" s="77"/>
      <c r="K14" s="78" t="s">
        <v>2</v>
      </c>
      <c r="L14" s="79"/>
      <c r="M14" s="47">
        <f>D14+G14+J14</f>
        <v>30</v>
      </c>
      <c r="N14" s="48">
        <f>F14+I14+L14</f>
        <v>19</v>
      </c>
      <c r="O14" s="49">
        <v>2</v>
      </c>
      <c r="P14" s="50">
        <v>0</v>
      </c>
      <c r="Q14" s="49">
        <v>1</v>
      </c>
      <c r="R14" s="50">
        <v>0</v>
      </c>
      <c r="S14" s="182" t="s">
        <v>106</v>
      </c>
    </row>
    <row r="15" spans="1:19" ht="30" customHeight="1">
      <c r="A15" s="59" t="s">
        <v>15</v>
      </c>
      <c r="B15" s="85" t="s">
        <v>176</v>
      </c>
      <c r="C15" s="85" t="s">
        <v>164</v>
      </c>
      <c r="D15" s="185" t="s">
        <v>117</v>
      </c>
      <c r="E15" s="78" t="s">
        <v>2</v>
      </c>
      <c r="F15" s="186" t="s">
        <v>121</v>
      </c>
      <c r="G15" s="185" t="s">
        <v>117</v>
      </c>
      <c r="H15" s="78" t="s">
        <v>2</v>
      </c>
      <c r="I15" s="186" t="s">
        <v>136</v>
      </c>
      <c r="J15" s="77"/>
      <c r="K15" s="78" t="s">
        <v>2</v>
      </c>
      <c r="L15" s="79"/>
      <c r="M15" s="47">
        <f>D15+G15+J15</f>
        <v>30</v>
      </c>
      <c r="N15" s="48">
        <f>F15+I15+L15</f>
        <v>16</v>
      </c>
      <c r="O15" s="49">
        <v>2</v>
      </c>
      <c r="P15" s="50">
        <v>0</v>
      </c>
      <c r="Q15" s="49">
        <v>1</v>
      </c>
      <c r="R15" s="50">
        <v>0</v>
      </c>
      <c r="S15" s="182" t="s">
        <v>103</v>
      </c>
    </row>
    <row r="16" spans="1:19" ht="30" customHeight="1">
      <c r="A16" s="59" t="s">
        <v>16</v>
      </c>
      <c r="B16" s="86" t="s">
        <v>177</v>
      </c>
      <c r="C16" s="86" t="s">
        <v>165</v>
      </c>
      <c r="D16" s="185" t="s">
        <v>156</v>
      </c>
      <c r="E16" s="78" t="s">
        <v>2</v>
      </c>
      <c r="F16" s="186" t="s">
        <v>117</v>
      </c>
      <c r="G16" s="185" t="s">
        <v>147</v>
      </c>
      <c r="H16" s="78" t="s">
        <v>2</v>
      </c>
      <c r="I16" s="186" t="s">
        <v>117</v>
      </c>
      <c r="J16" s="77"/>
      <c r="K16" s="78" t="s">
        <v>2</v>
      </c>
      <c r="L16" s="79"/>
      <c r="M16" s="47">
        <f>D16+G16+J16</f>
        <v>23</v>
      </c>
      <c r="N16" s="48">
        <f>F16+I16+L16</f>
        <v>30</v>
      </c>
      <c r="O16" s="49">
        <v>0</v>
      </c>
      <c r="P16" s="50">
        <v>2</v>
      </c>
      <c r="Q16" s="49">
        <v>0</v>
      </c>
      <c r="R16" s="50">
        <v>1</v>
      </c>
      <c r="S16" s="182" t="s">
        <v>106</v>
      </c>
    </row>
    <row r="17" spans="1:19" ht="30" customHeight="1" thickBot="1">
      <c r="A17" s="59" t="s">
        <v>60</v>
      </c>
      <c r="B17" s="86" t="s">
        <v>181</v>
      </c>
      <c r="C17" s="86" t="s">
        <v>183</v>
      </c>
      <c r="D17" s="185" t="s">
        <v>117</v>
      </c>
      <c r="E17" s="78" t="s">
        <v>2</v>
      </c>
      <c r="F17" s="186" t="s">
        <v>122</v>
      </c>
      <c r="G17" s="185" t="s">
        <v>117</v>
      </c>
      <c r="H17" s="78" t="s">
        <v>2</v>
      </c>
      <c r="I17" s="186" t="s">
        <v>147</v>
      </c>
      <c r="J17" s="77"/>
      <c r="K17" s="78" t="s">
        <v>2</v>
      </c>
      <c r="L17" s="79"/>
      <c r="M17" s="47">
        <f>D17+G17+J17</f>
        <v>30</v>
      </c>
      <c r="N17" s="48">
        <f>F17+I17+L17</f>
        <v>16</v>
      </c>
      <c r="O17" s="49">
        <v>2</v>
      </c>
      <c r="P17" s="50">
        <v>0</v>
      </c>
      <c r="Q17" s="49">
        <v>1</v>
      </c>
      <c r="R17" s="50">
        <v>0</v>
      </c>
      <c r="S17" s="182" t="s">
        <v>103</v>
      </c>
    </row>
    <row r="18" spans="1:19" ht="34.5" customHeight="1" thickBot="1">
      <c r="A18" s="52" t="s">
        <v>17</v>
      </c>
      <c r="B18" s="53" t="s">
        <v>87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143</v>
      </c>
      <c r="N18" s="27">
        <f t="shared" si="0"/>
        <v>100</v>
      </c>
      <c r="O18" s="26">
        <f t="shared" si="0"/>
        <v>8</v>
      </c>
      <c r="P18" s="28">
        <f t="shared" si="0"/>
        <v>2</v>
      </c>
      <c r="Q18" s="26">
        <f t="shared" si="0"/>
        <v>4</v>
      </c>
      <c r="R18" s="27">
        <f t="shared" si="0"/>
        <v>1</v>
      </c>
      <c r="S18" s="173" t="s">
        <v>91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91" t="s">
        <v>18</v>
      </c>
      <c r="Q19" s="191"/>
      <c r="R19" s="191"/>
      <c r="S19" s="191"/>
      <c r="T19" s="82"/>
      <c r="U19" s="82"/>
    </row>
    <row r="20" spans="1:21" ht="14.25">
      <c r="A20" s="30" t="s">
        <v>19</v>
      </c>
      <c r="R20" s="82"/>
      <c r="S20" s="82"/>
      <c r="T20" s="82"/>
      <c r="U20" s="82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6">
    <mergeCell ref="A6:S6"/>
    <mergeCell ref="D11:L11"/>
    <mergeCell ref="Q11:R11"/>
    <mergeCell ref="P19:S19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zoomScalePageLayoutView="0" workbookViewId="0" topLeftCell="A1">
      <selection activeCell="X11" sqref="X1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5"/>
      <c r="C7" s="70" t="s">
        <v>51</v>
      </c>
      <c r="D7" s="71"/>
      <c r="E7" s="71"/>
      <c r="F7" s="71"/>
      <c r="G7" s="71"/>
      <c r="H7" s="71"/>
      <c r="I7" s="71"/>
      <c r="J7" s="71"/>
      <c r="K7" s="71"/>
      <c r="L7" s="71"/>
      <c r="M7" s="5"/>
      <c r="N7" s="5"/>
      <c r="O7" s="5"/>
      <c r="P7" s="5"/>
      <c r="Q7" s="5"/>
      <c r="R7" s="5"/>
      <c r="S7" s="57" t="s">
        <v>46</v>
      </c>
    </row>
    <row r="8" spans="1:19" ht="19.5" customHeight="1" thickTop="1">
      <c r="A8" s="6" t="s">
        <v>5</v>
      </c>
      <c r="B8" s="192"/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238"/>
      <c r="C9" s="238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235" t="s">
        <v>11</v>
      </c>
      <c r="E11" s="236"/>
      <c r="F11" s="236"/>
      <c r="G11" s="236"/>
      <c r="H11" s="236"/>
      <c r="I11" s="236"/>
      <c r="J11" s="236"/>
      <c r="K11" s="236"/>
      <c r="L11" s="237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176" t="s">
        <v>12</v>
      </c>
    </row>
    <row r="12" spans="1:19" ht="9.75" customHeight="1" thickBot="1">
      <c r="A12" s="21"/>
      <c r="B12" s="41"/>
      <c r="C12" s="22"/>
      <c r="D12" s="177">
        <v>1</v>
      </c>
      <c r="E12" s="178"/>
      <c r="F12" s="178"/>
      <c r="G12" s="178">
        <v>2</v>
      </c>
      <c r="H12" s="178"/>
      <c r="I12" s="178"/>
      <c r="J12" s="178">
        <v>3</v>
      </c>
      <c r="K12" s="179"/>
      <c r="L12" s="17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/>
      <c r="C13" s="85"/>
      <c r="D13" s="74"/>
      <c r="E13" s="75" t="s">
        <v>2</v>
      </c>
      <c r="F13" s="76"/>
      <c r="G13" s="74"/>
      <c r="H13" s="75" t="s">
        <v>2</v>
      </c>
      <c r="I13" s="76"/>
      <c r="J13" s="74"/>
      <c r="K13" s="75" t="s">
        <v>2</v>
      </c>
      <c r="L13" s="76"/>
      <c r="M13" s="43"/>
      <c r="N13" s="44"/>
      <c r="O13" s="45"/>
      <c r="P13" s="46"/>
      <c r="Q13" s="45"/>
      <c r="R13" s="46"/>
      <c r="S13" s="58"/>
    </row>
    <row r="14" spans="1:19" ht="30" customHeight="1">
      <c r="A14" s="59" t="s">
        <v>14</v>
      </c>
      <c r="B14" s="85"/>
      <c r="C14" s="85"/>
      <c r="D14" s="77"/>
      <c r="E14" s="78" t="s">
        <v>2</v>
      </c>
      <c r="F14" s="79"/>
      <c r="G14" s="77"/>
      <c r="H14" s="78" t="s">
        <v>2</v>
      </c>
      <c r="I14" s="79"/>
      <c r="J14" s="77"/>
      <c r="K14" s="78" t="s">
        <v>2</v>
      </c>
      <c r="L14" s="79"/>
      <c r="M14" s="47"/>
      <c r="N14" s="48"/>
      <c r="O14" s="49"/>
      <c r="P14" s="50"/>
      <c r="Q14" s="49"/>
      <c r="R14" s="50"/>
      <c r="S14" s="58"/>
    </row>
    <row r="15" spans="1:19" ht="30" customHeight="1">
      <c r="A15" s="59" t="s">
        <v>15</v>
      </c>
      <c r="B15" s="85"/>
      <c r="C15" s="85"/>
      <c r="D15" s="77"/>
      <c r="E15" s="78" t="s">
        <v>2</v>
      </c>
      <c r="F15" s="79"/>
      <c r="G15" s="77"/>
      <c r="H15" s="78" t="s">
        <v>2</v>
      </c>
      <c r="I15" s="79"/>
      <c r="J15" s="77"/>
      <c r="K15" s="78" t="s">
        <v>2</v>
      </c>
      <c r="L15" s="79"/>
      <c r="M15" s="47"/>
      <c r="N15" s="48"/>
      <c r="O15" s="49"/>
      <c r="P15" s="50"/>
      <c r="Q15" s="49"/>
      <c r="R15" s="50"/>
      <c r="S15" s="58"/>
    </row>
    <row r="16" spans="1:19" ht="30" customHeight="1">
      <c r="A16" s="59" t="s">
        <v>16</v>
      </c>
      <c r="B16" s="86"/>
      <c r="C16" s="86"/>
      <c r="D16" s="77"/>
      <c r="E16" s="78" t="s">
        <v>2</v>
      </c>
      <c r="F16" s="79"/>
      <c r="G16" s="77"/>
      <c r="H16" s="78" t="s">
        <v>2</v>
      </c>
      <c r="I16" s="79"/>
      <c r="J16" s="77"/>
      <c r="K16" s="78" t="s">
        <v>2</v>
      </c>
      <c r="L16" s="79"/>
      <c r="M16" s="47"/>
      <c r="N16" s="48"/>
      <c r="O16" s="49"/>
      <c r="P16" s="50"/>
      <c r="Q16" s="49"/>
      <c r="R16" s="50"/>
      <c r="S16" s="58"/>
    </row>
    <row r="17" spans="1:19" ht="30" customHeight="1" thickBot="1">
      <c r="A17" s="59" t="s">
        <v>60</v>
      </c>
      <c r="B17" s="86"/>
      <c r="C17" s="86"/>
      <c r="D17" s="77"/>
      <c r="E17" s="78" t="s">
        <v>2</v>
      </c>
      <c r="F17" s="79"/>
      <c r="G17" s="77"/>
      <c r="H17" s="78" t="s">
        <v>2</v>
      </c>
      <c r="I17" s="79"/>
      <c r="J17" s="77"/>
      <c r="K17" s="78" t="s">
        <v>2</v>
      </c>
      <c r="L17" s="79"/>
      <c r="M17" s="47"/>
      <c r="N17" s="48"/>
      <c r="O17" s="49"/>
      <c r="P17" s="50"/>
      <c r="Q17" s="49"/>
      <c r="R17" s="50"/>
      <c r="S17" s="58"/>
    </row>
    <row r="18" spans="1:19" ht="34.5" customHeight="1" thickBot="1">
      <c r="A18" s="52" t="s">
        <v>17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27"/>
      <c r="O18" s="26"/>
      <c r="P18" s="28"/>
      <c r="Q18" s="26"/>
      <c r="R18" s="27"/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T30"/>
  <sheetViews>
    <sheetView zoomScale="90" zoomScaleNormal="90" zoomScalePageLayoutView="0" workbookViewId="0" topLeftCell="A1">
      <selection activeCell="M1" sqref="M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13.125" style="3" customWidth="1"/>
    <col min="5" max="6" width="34.75390625" style="3" customWidth="1"/>
    <col min="7" max="7" width="13.1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1" ht="8.25" customHeight="1" thickBot="1"/>
    <row r="2" spans="1:6" ht="15.75">
      <c r="A2" s="19"/>
      <c r="B2" s="20" t="s">
        <v>9</v>
      </c>
      <c r="C2" s="20" t="s">
        <v>10</v>
      </c>
      <c r="D2" s="19"/>
      <c r="E2" s="20" t="s">
        <v>9</v>
      </c>
      <c r="F2" s="20" t="s">
        <v>10</v>
      </c>
    </row>
    <row r="3" spans="1:6" ht="16.5" thickBot="1">
      <c r="A3" s="21"/>
      <c r="B3" s="41"/>
      <c r="C3" s="22"/>
      <c r="D3" s="21"/>
      <c r="E3" s="41"/>
      <c r="F3" s="22"/>
    </row>
    <row r="4" spans="1:6" ht="30" customHeight="1" thickTop="1">
      <c r="A4" s="59" t="s">
        <v>13</v>
      </c>
      <c r="B4" s="42"/>
      <c r="C4" s="42"/>
      <c r="D4" s="59" t="s">
        <v>13</v>
      </c>
      <c r="E4" s="42"/>
      <c r="F4" s="42"/>
    </row>
    <row r="5" spans="1:6" ht="30" customHeight="1">
      <c r="A5" s="59" t="s">
        <v>14</v>
      </c>
      <c r="B5" s="42"/>
      <c r="C5" s="42"/>
      <c r="D5" s="59" t="s">
        <v>14</v>
      </c>
      <c r="E5" s="42"/>
      <c r="F5" s="42"/>
    </row>
    <row r="6" spans="1:6" ht="30" customHeight="1">
      <c r="A6" s="59" t="s">
        <v>15</v>
      </c>
      <c r="B6" s="42"/>
      <c r="C6" s="42"/>
      <c r="D6" s="59" t="s">
        <v>15</v>
      </c>
      <c r="E6" s="42"/>
      <c r="F6" s="42"/>
    </row>
    <row r="7" spans="1:6" ht="30" customHeight="1">
      <c r="A7" s="59" t="s">
        <v>16</v>
      </c>
      <c r="B7" s="51"/>
      <c r="C7" s="51"/>
      <c r="D7" s="59" t="s">
        <v>16</v>
      </c>
      <c r="E7" s="51"/>
      <c r="F7" s="51"/>
    </row>
    <row r="8" spans="1:6" ht="30" customHeight="1">
      <c r="A8" s="59" t="s">
        <v>38</v>
      </c>
      <c r="B8" s="51"/>
      <c r="C8" s="51"/>
      <c r="D8" s="59" t="s">
        <v>38</v>
      </c>
      <c r="E8" s="51"/>
      <c r="F8" s="51"/>
    </row>
    <row r="9" ht="19.5" customHeight="1"/>
    <row r="10" spans="1:3" ht="19.5" customHeight="1" thickBot="1">
      <c r="A10" s="13"/>
      <c r="B10" s="14"/>
      <c r="C10" s="40"/>
    </row>
    <row r="11" spans="1:6" ht="24.75" customHeight="1">
      <c r="A11" s="19"/>
      <c r="B11" s="20" t="s">
        <v>9</v>
      </c>
      <c r="C11" s="20" t="s">
        <v>10</v>
      </c>
      <c r="D11" s="19"/>
      <c r="E11" s="20" t="s">
        <v>9</v>
      </c>
      <c r="F11" s="20" t="s">
        <v>10</v>
      </c>
    </row>
    <row r="12" spans="1:6" ht="9.75" customHeight="1" thickBot="1">
      <c r="A12" s="21"/>
      <c r="B12" s="41"/>
      <c r="C12" s="22"/>
      <c r="D12" s="21"/>
      <c r="E12" s="41"/>
      <c r="F12" s="22"/>
    </row>
    <row r="13" spans="1:6" ht="30" customHeight="1" thickTop="1">
      <c r="A13" s="59" t="s">
        <v>13</v>
      </c>
      <c r="B13" s="42"/>
      <c r="C13" s="42"/>
      <c r="D13" s="59" t="s">
        <v>13</v>
      </c>
      <c r="E13" s="42"/>
      <c r="F13" s="42"/>
    </row>
    <row r="14" spans="1:6" ht="30" customHeight="1">
      <c r="A14" s="59" t="s">
        <v>14</v>
      </c>
      <c r="B14" s="42"/>
      <c r="C14" s="42"/>
      <c r="D14" s="59" t="s">
        <v>14</v>
      </c>
      <c r="E14" s="42"/>
      <c r="F14" s="42"/>
    </row>
    <row r="15" spans="1:6" ht="30" customHeight="1">
      <c r="A15" s="59" t="s">
        <v>15</v>
      </c>
      <c r="B15" s="42"/>
      <c r="C15" s="42"/>
      <c r="D15" s="59" t="s">
        <v>15</v>
      </c>
      <c r="E15" s="42"/>
      <c r="F15" s="42"/>
    </row>
    <row r="16" spans="1:6" ht="30" customHeight="1">
      <c r="A16" s="59" t="s">
        <v>16</v>
      </c>
      <c r="B16" s="51"/>
      <c r="C16" s="51"/>
      <c r="D16" s="59" t="s">
        <v>16</v>
      </c>
      <c r="E16" s="51"/>
      <c r="F16" s="51"/>
    </row>
    <row r="17" spans="1:6" ht="30" customHeight="1">
      <c r="A17" s="59" t="s">
        <v>38</v>
      </c>
      <c r="B17" s="51"/>
      <c r="C17" s="51"/>
      <c r="D17" s="59" t="s">
        <v>38</v>
      </c>
      <c r="E17" s="51"/>
      <c r="F17" s="51"/>
    </row>
    <row r="18" ht="34.5" customHeight="1"/>
    <row r="20" ht="12.75">
      <c r="A20" s="30"/>
    </row>
    <row r="22" ht="19.5" customHeight="1">
      <c r="A22" s="31"/>
    </row>
    <row r="23" ht="19.5" customHeight="1">
      <c r="A23" s="32"/>
    </row>
    <row r="25" spans="1:20" ht="12.75">
      <c r="A25" s="33"/>
      <c r="C25" s="2"/>
      <c r="D25" s="33"/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30"/>
  <sheetViews>
    <sheetView zoomScalePageLayoutView="0" workbookViewId="0" topLeftCell="A4">
      <selection activeCell="W15" sqref="W1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ht="18">
      <c r="C4" s="180"/>
    </row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5"/>
      <c r="C7" s="70" t="s">
        <v>93</v>
      </c>
      <c r="D7" s="71"/>
      <c r="E7" s="71"/>
      <c r="F7" s="71"/>
      <c r="G7" s="71"/>
      <c r="H7" s="71"/>
      <c r="I7" s="71"/>
      <c r="J7" s="71"/>
      <c r="K7" s="71"/>
      <c r="L7" s="71"/>
      <c r="M7" s="5"/>
      <c r="N7" s="5"/>
      <c r="O7" s="5"/>
      <c r="P7" s="5"/>
      <c r="Q7" s="5"/>
      <c r="R7" s="5"/>
      <c r="S7" s="87" t="s">
        <v>50</v>
      </c>
    </row>
    <row r="8" spans="1:19" ht="19.5" customHeight="1" thickTop="1">
      <c r="A8" s="6" t="s">
        <v>5</v>
      </c>
      <c r="B8" s="192" t="s">
        <v>85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">
        <v>78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139</v>
      </c>
      <c r="C13" s="85" t="s">
        <v>148</v>
      </c>
      <c r="D13" s="183" t="s">
        <v>117</v>
      </c>
      <c r="E13" s="75" t="s">
        <v>2</v>
      </c>
      <c r="F13" s="184" t="s">
        <v>136</v>
      </c>
      <c r="G13" s="74" t="s">
        <v>117</v>
      </c>
      <c r="H13" s="75" t="s">
        <v>2</v>
      </c>
      <c r="I13" s="184" t="s">
        <v>147</v>
      </c>
      <c r="J13" s="74"/>
      <c r="K13" s="75" t="s">
        <v>2</v>
      </c>
      <c r="L13" s="76"/>
      <c r="M13" s="43">
        <f>D13+G13+J13</f>
        <v>30</v>
      </c>
      <c r="N13" s="44">
        <f>F13+I13+L13</f>
        <v>15</v>
      </c>
      <c r="O13" s="45">
        <v>2</v>
      </c>
      <c r="P13" s="46">
        <v>0</v>
      </c>
      <c r="Q13" s="45">
        <v>1</v>
      </c>
      <c r="R13" s="46">
        <v>0</v>
      </c>
      <c r="S13" s="182" t="s">
        <v>98</v>
      </c>
    </row>
    <row r="14" spans="1:19" ht="30" customHeight="1">
      <c r="A14" s="59" t="s">
        <v>14</v>
      </c>
      <c r="B14" s="85" t="s">
        <v>140</v>
      </c>
      <c r="C14" s="85" t="s">
        <v>149</v>
      </c>
      <c r="D14" s="77" t="s">
        <v>117</v>
      </c>
      <c r="E14" s="78" t="s">
        <v>2</v>
      </c>
      <c r="F14" s="186" t="s">
        <v>147</v>
      </c>
      <c r="G14" s="77" t="s">
        <v>117</v>
      </c>
      <c r="H14" s="78" t="s">
        <v>2</v>
      </c>
      <c r="I14" s="186" t="s">
        <v>147</v>
      </c>
      <c r="J14" s="77"/>
      <c r="K14" s="78" t="s">
        <v>2</v>
      </c>
      <c r="L14" s="79"/>
      <c r="M14" s="47">
        <f>D14+G14+J14</f>
        <v>30</v>
      </c>
      <c r="N14" s="48">
        <f>F14+I14+L14</f>
        <v>20</v>
      </c>
      <c r="O14" s="49">
        <v>2</v>
      </c>
      <c r="P14" s="50">
        <v>0</v>
      </c>
      <c r="Q14" s="49">
        <v>1</v>
      </c>
      <c r="R14" s="50">
        <v>0</v>
      </c>
      <c r="S14" s="182" t="s">
        <v>92</v>
      </c>
    </row>
    <row r="15" spans="1:19" ht="30" customHeight="1">
      <c r="A15" s="59" t="s">
        <v>15</v>
      </c>
      <c r="B15" s="85" t="s">
        <v>141</v>
      </c>
      <c r="C15" s="85" t="s">
        <v>150</v>
      </c>
      <c r="D15" s="77" t="s">
        <v>117</v>
      </c>
      <c r="E15" s="78" t="s">
        <v>2</v>
      </c>
      <c r="F15" s="186" t="s">
        <v>136</v>
      </c>
      <c r="G15" s="77" t="s">
        <v>117</v>
      </c>
      <c r="H15" s="78" t="s">
        <v>2</v>
      </c>
      <c r="I15" s="186" t="s">
        <v>135</v>
      </c>
      <c r="J15" s="77"/>
      <c r="K15" s="78" t="s">
        <v>2</v>
      </c>
      <c r="L15" s="79"/>
      <c r="M15" s="47">
        <f>D15+G15+J15</f>
        <v>30</v>
      </c>
      <c r="N15" s="48">
        <f>F15+I15+L15</f>
        <v>9</v>
      </c>
      <c r="O15" s="49">
        <v>2</v>
      </c>
      <c r="P15" s="50">
        <v>0</v>
      </c>
      <c r="Q15" s="49">
        <v>1</v>
      </c>
      <c r="R15" s="50">
        <v>0</v>
      </c>
      <c r="S15" s="182" t="s">
        <v>98</v>
      </c>
    </row>
    <row r="16" spans="1:19" ht="30" customHeight="1">
      <c r="A16" s="59" t="s">
        <v>16</v>
      </c>
      <c r="B16" s="86" t="s">
        <v>142</v>
      </c>
      <c r="C16" s="86" t="s">
        <v>151</v>
      </c>
      <c r="D16" s="77" t="s">
        <v>117</v>
      </c>
      <c r="E16" s="78" t="s">
        <v>2</v>
      </c>
      <c r="F16" s="186" t="s">
        <v>121</v>
      </c>
      <c r="G16" s="77" t="s">
        <v>117</v>
      </c>
      <c r="H16" s="78" t="s">
        <v>2</v>
      </c>
      <c r="I16" s="186" t="s">
        <v>147</v>
      </c>
      <c r="J16" s="77"/>
      <c r="K16" s="78" t="s">
        <v>2</v>
      </c>
      <c r="L16" s="79"/>
      <c r="M16" s="47">
        <f>D16+G16+J16</f>
        <v>30</v>
      </c>
      <c r="N16" s="48">
        <f>F16+I16+L16</f>
        <v>21</v>
      </c>
      <c r="O16" s="49">
        <v>2</v>
      </c>
      <c r="P16" s="50">
        <v>0</v>
      </c>
      <c r="Q16" s="49">
        <v>1</v>
      </c>
      <c r="R16" s="50">
        <v>0</v>
      </c>
      <c r="S16" s="182" t="s">
        <v>92</v>
      </c>
    </row>
    <row r="17" spans="1:19" ht="30" customHeight="1" thickBot="1">
      <c r="A17" s="59" t="s">
        <v>60</v>
      </c>
      <c r="B17" s="86" t="s">
        <v>146</v>
      </c>
      <c r="C17" s="86" t="s">
        <v>152</v>
      </c>
      <c r="D17" s="77" t="s">
        <v>117</v>
      </c>
      <c r="E17" s="78" t="s">
        <v>2</v>
      </c>
      <c r="F17" s="186" t="s">
        <v>120</v>
      </c>
      <c r="G17" s="77" t="s">
        <v>117</v>
      </c>
      <c r="H17" s="78" t="s">
        <v>2</v>
      </c>
      <c r="I17" s="186" t="s">
        <v>118</v>
      </c>
      <c r="J17" s="77"/>
      <c r="K17" s="78" t="s">
        <v>2</v>
      </c>
      <c r="L17" s="79"/>
      <c r="M17" s="47">
        <f>D17+G17+J17</f>
        <v>30</v>
      </c>
      <c r="N17" s="48">
        <f>F17+I17+L17</f>
        <v>20</v>
      </c>
      <c r="O17" s="49">
        <v>2</v>
      </c>
      <c r="P17" s="50">
        <v>0</v>
      </c>
      <c r="Q17" s="49">
        <v>1</v>
      </c>
      <c r="R17" s="50">
        <v>0</v>
      </c>
      <c r="S17" s="182" t="s">
        <v>98</v>
      </c>
    </row>
    <row r="18" spans="1:19" ht="34.5" customHeight="1" thickBot="1">
      <c r="A18" s="52" t="s">
        <v>17</v>
      </c>
      <c r="B18" s="53" t="s">
        <v>85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150</v>
      </c>
      <c r="N18" s="27">
        <f t="shared" si="0"/>
        <v>85</v>
      </c>
      <c r="O18" s="26">
        <f t="shared" si="0"/>
        <v>10</v>
      </c>
      <c r="P18" s="28">
        <f t="shared" si="0"/>
        <v>0</v>
      </c>
      <c r="Q18" s="26">
        <f t="shared" si="0"/>
        <v>5</v>
      </c>
      <c r="R18" s="27">
        <f t="shared" si="0"/>
        <v>0</v>
      </c>
      <c r="S18" s="173" t="s">
        <v>91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80"/>
      <c r="S19" s="81" t="s">
        <v>18</v>
      </c>
      <c r="T19" s="82"/>
      <c r="U19" s="82"/>
    </row>
    <row r="20" spans="1:21" ht="14.25">
      <c r="A20" s="30" t="s">
        <v>19</v>
      </c>
      <c r="R20" s="82"/>
      <c r="S20" s="82"/>
      <c r="T20" s="82"/>
      <c r="U20" s="82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U30"/>
  <sheetViews>
    <sheetView zoomScalePageLayoutView="0" workbookViewId="0" topLeftCell="A4">
      <selection activeCell="V14" sqref="V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5"/>
      <c r="C7" s="70" t="s">
        <v>93</v>
      </c>
      <c r="D7" s="71"/>
      <c r="E7" s="71"/>
      <c r="F7" s="71"/>
      <c r="G7" s="71"/>
      <c r="H7" s="71"/>
      <c r="I7" s="71"/>
      <c r="J7" s="71"/>
      <c r="K7" s="71"/>
      <c r="L7" s="71"/>
      <c r="M7" s="5"/>
      <c r="N7" s="5"/>
      <c r="O7" s="5"/>
      <c r="P7" s="5"/>
      <c r="Q7" s="5"/>
      <c r="R7" s="5"/>
      <c r="S7" s="87" t="s">
        <v>49</v>
      </c>
    </row>
    <row r="8" spans="1:19" ht="19.5" customHeight="1" thickTop="1">
      <c r="A8" s="6" t="s">
        <v>5</v>
      </c>
      <c r="B8" s="192" t="str">
        <f>Tabulky!C42</f>
        <v>SKB Č. Krumlov "D"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Tabulky!C54</f>
        <v>So. Štěpánovice "B"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157</v>
      </c>
      <c r="C13" s="85" t="s">
        <v>167</v>
      </c>
      <c r="D13" s="183" t="s">
        <v>117</v>
      </c>
      <c r="E13" s="75" t="s">
        <v>2</v>
      </c>
      <c r="F13" s="184" t="s">
        <v>123</v>
      </c>
      <c r="G13" s="183" t="s">
        <v>156</v>
      </c>
      <c r="H13" s="75" t="s">
        <v>2</v>
      </c>
      <c r="I13" s="184" t="s">
        <v>117</v>
      </c>
      <c r="J13" s="74"/>
      <c r="K13" s="75" t="s">
        <v>2</v>
      </c>
      <c r="L13" s="76"/>
      <c r="M13" s="43">
        <f>D13+G13+J13</f>
        <v>28</v>
      </c>
      <c r="N13" s="44">
        <f>F13+I13+L13</f>
        <v>24</v>
      </c>
      <c r="O13" s="45">
        <v>1</v>
      </c>
      <c r="P13" s="46">
        <v>1</v>
      </c>
      <c r="Q13" s="45">
        <v>1</v>
      </c>
      <c r="R13" s="46">
        <v>0</v>
      </c>
      <c r="S13" s="182" t="s">
        <v>184</v>
      </c>
    </row>
    <row r="14" spans="1:19" ht="30" customHeight="1">
      <c r="A14" s="59" t="s">
        <v>14</v>
      </c>
      <c r="B14" s="85" t="s">
        <v>158</v>
      </c>
      <c r="C14" s="85" t="s">
        <v>168</v>
      </c>
      <c r="D14" s="185" t="s">
        <v>120</v>
      </c>
      <c r="E14" s="78" t="s">
        <v>2</v>
      </c>
      <c r="F14" s="186" t="s">
        <v>117</v>
      </c>
      <c r="G14" s="185" t="s">
        <v>147</v>
      </c>
      <c r="H14" s="78" t="s">
        <v>2</v>
      </c>
      <c r="I14" s="186" t="s">
        <v>117</v>
      </c>
      <c r="J14" s="77"/>
      <c r="K14" s="78" t="s">
        <v>2</v>
      </c>
      <c r="L14" s="79"/>
      <c r="M14" s="47">
        <f>D14+G14+J14</f>
        <v>18</v>
      </c>
      <c r="N14" s="48">
        <f>F14+I14+L14</f>
        <v>30</v>
      </c>
      <c r="O14" s="49">
        <v>0</v>
      </c>
      <c r="P14" s="50">
        <v>2</v>
      </c>
      <c r="Q14" s="49">
        <v>0</v>
      </c>
      <c r="R14" s="50">
        <v>1</v>
      </c>
      <c r="S14" s="182" t="s">
        <v>105</v>
      </c>
    </row>
    <row r="15" spans="1:19" ht="30" customHeight="1">
      <c r="A15" s="59" t="s">
        <v>15</v>
      </c>
      <c r="B15" s="85" t="s">
        <v>159</v>
      </c>
      <c r="C15" s="85" t="s">
        <v>169</v>
      </c>
      <c r="D15" s="185" t="s">
        <v>117</v>
      </c>
      <c r="E15" s="78" t="s">
        <v>2</v>
      </c>
      <c r="F15" s="186" t="s">
        <v>121</v>
      </c>
      <c r="G15" s="185" t="s">
        <v>117</v>
      </c>
      <c r="H15" s="78" t="s">
        <v>2</v>
      </c>
      <c r="I15" s="186" t="s">
        <v>118</v>
      </c>
      <c r="J15" s="77"/>
      <c r="K15" s="78" t="s">
        <v>2</v>
      </c>
      <c r="L15" s="79"/>
      <c r="M15" s="47">
        <f>D15+G15+J15</f>
        <v>30</v>
      </c>
      <c r="N15" s="48">
        <f>F15+I15+L15</f>
        <v>23</v>
      </c>
      <c r="O15" s="49">
        <v>2</v>
      </c>
      <c r="P15" s="50">
        <v>0</v>
      </c>
      <c r="Q15" s="49">
        <v>1</v>
      </c>
      <c r="R15" s="50">
        <v>0</v>
      </c>
      <c r="S15" s="182" t="s">
        <v>184</v>
      </c>
    </row>
    <row r="16" spans="1:19" ht="30" customHeight="1">
      <c r="A16" s="59" t="s">
        <v>16</v>
      </c>
      <c r="B16" s="86" t="s">
        <v>160</v>
      </c>
      <c r="C16" s="86" t="s">
        <v>170</v>
      </c>
      <c r="D16" s="185" t="s">
        <v>117</v>
      </c>
      <c r="E16" s="78" t="s">
        <v>2</v>
      </c>
      <c r="F16" s="186" t="s">
        <v>121</v>
      </c>
      <c r="G16" s="185" t="s">
        <v>117</v>
      </c>
      <c r="H16" s="78" t="s">
        <v>2</v>
      </c>
      <c r="I16" s="186" t="s">
        <v>120</v>
      </c>
      <c r="J16" s="77"/>
      <c r="K16" s="78" t="s">
        <v>2</v>
      </c>
      <c r="L16" s="79"/>
      <c r="M16" s="47">
        <f>D16+G16+J16</f>
        <v>30</v>
      </c>
      <c r="N16" s="48">
        <f>F16+I16+L16</f>
        <v>19</v>
      </c>
      <c r="O16" s="49">
        <v>2</v>
      </c>
      <c r="P16" s="50">
        <v>0</v>
      </c>
      <c r="Q16" s="49">
        <v>1</v>
      </c>
      <c r="R16" s="50">
        <v>0</v>
      </c>
      <c r="S16" s="182" t="s">
        <v>105</v>
      </c>
    </row>
    <row r="17" spans="1:19" ht="30" customHeight="1" thickBot="1">
      <c r="A17" s="59" t="s">
        <v>60</v>
      </c>
      <c r="B17" s="86" t="s">
        <v>161</v>
      </c>
      <c r="C17" s="86" t="s">
        <v>182</v>
      </c>
      <c r="D17" s="185" t="s">
        <v>117</v>
      </c>
      <c r="E17" s="78" t="s">
        <v>2</v>
      </c>
      <c r="F17" s="186" t="s">
        <v>122</v>
      </c>
      <c r="G17" s="185" t="s">
        <v>117</v>
      </c>
      <c r="H17" s="78" t="s">
        <v>2</v>
      </c>
      <c r="I17" s="186" t="s">
        <v>37</v>
      </c>
      <c r="J17" s="77"/>
      <c r="K17" s="78" t="s">
        <v>2</v>
      </c>
      <c r="L17" s="79"/>
      <c r="M17" s="47">
        <f>D17+G17+J17</f>
        <v>30</v>
      </c>
      <c r="N17" s="48">
        <f>F17+I17+L17</f>
        <v>9</v>
      </c>
      <c r="O17" s="49">
        <v>2</v>
      </c>
      <c r="P17" s="50">
        <v>0</v>
      </c>
      <c r="Q17" s="49">
        <v>1</v>
      </c>
      <c r="R17" s="50">
        <v>0</v>
      </c>
      <c r="S17" s="182" t="s">
        <v>184</v>
      </c>
    </row>
    <row r="18" spans="1:19" ht="34.5" customHeight="1" thickBot="1">
      <c r="A18" s="52" t="s">
        <v>17</v>
      </c>
      <c r="B18" s="53" t="s">
        <v>88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136</v>
      </c>
      <c r="N18" s="27">
        <f t="shared" si="0"/>
        <v>105</v>
      </c>
      <c r="O18" s="26">
        <f t="shared" si="0"/>
        <v>7</v>
      </c>
      <c r="P18" s="28">
        <f t="shared" si="0"/>
        <v>3</v>
      </c>
      <c r="Q18" s="26">
        <f t="shared" si="0"/>
        <v>4</v>
      </c>
      <c r="R18" s="27">
        <f t="shared" si="0"/>
        <v>1</v>
      </c>
      <c r="S18" s="173" t="s">
        <v>91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80"/>
      <c r="S19" s="81" t="s">
        <v>18</v>
      </c>
      <c r="T19" s="82"/>
      <c r="U19" s="82"/>
    </row>
    <row r="20" spans="1:21" ht="14.25">
      <c r="A20" s="30" t="s">
        <v>19</v>
      </c>
      <c r="R20" s="82"/>
      <c r="S20" s="82"/>
      <c r="T20" s="82"/>
      <c r="U20" s="82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U30"/>
  <sheetViews>
    <sheetView zoomScalePageLayoutView="0" workbookViewId="0" topLeftCell="A4">
      <selection activeCell="W15" sqref="W1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5"/>
      <c r="C7" s="70" t="s">
        <v>93</v>
      </c>
      <c r="D7" s="71"/>
      <c r="E7" s="71"/>
      <c r="F7" s="71"/>
      <c r="G7" s="71"/>
      <c r="H7" s="71"/>
      <c r="I7" s="71"/>
      <c r="J7" s="71"/>
      <c r="K7" s="71"/>
      <c r="L7" s="71"/>
      <c r="M7" s="5"/>
      <c r="N7" s="5"/>
      <c r="O7" s="5"/>
      <c r="P7" s="5"/>
      <c r="Q7" s="5"/>
      <c r="R7" s="5"/>
      <c r="S7" s="87" t="s">
        <v>61</v>
      </c>
    </row>
    <row r="8" spans="1:19" ht="19.5" customHeight="1" thickTop="1">
      <c r="A8" s="6" t="s">
        <v>5</v>
      </c>
      <c r="B8" s="192" t="s">
        <v>86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Tabulky!C27</f>
        <v>Sokol Č.Budějovice "B" 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137</v>
      </c>
      <c r="C13" s="85" t="s">
        <v>125</v>
      </c>
      <c r="D13" s="183" t="s">
        <v>118</v>
      </c>
      <c r="E13" s="75" t="s">
        <v>2</v>
      </c>
      <c r="F13" s="184" t="s">
        <v>117</v>
      </c>
      <c r="G13" s="183" t="s">
        <v>37</v>
      </c>
      <c r="H13" s="75" t="s">
        <v>2</v>
      </c>
      <c r="I13" s="184" t="s">
        <v>117</v>
      </c>
      <c r="J13" s="74"/>
      <c r="K13" s="75" t="s">
        <v>2</v>
      </c>
      <c r="L13" s="76"/>
      <c r="M13" s="43">
        <f>D13+G13+J13</f>
        <v>15</v>
      </c>
      <c r="N13" s="44">
        <f>F13+I13+L13</f>
        <v>30</v>
      </c>
      <c r="O13" s="45">
        <v>0</v>
      </c>
      <c r="P13" s="46">
        <v>2</v>
      </c>
      <c r="Q13" s="45">
        <v>0</v>
      </c>
      <c r="R13" s="46">
        <v>1</v>
      </c>
      <c r="S13" s="182" t="s">
        <v>100</v>
      </c>
    </row>
    <row r="14" spans="1:19" ht="30" customHeight="1">
      <c r="A14" s="59" t="s">
        <v>14</v>
      </c>
      <c r="B14" s="85" t="s">
        <v>108</v>
      </c>
      <c r="C14" s="85" t="s">
        <v>126</v>
      </c>
      <c r="D14" s="185" t="s">
        <v>156</v>
      </c>
      <c r="E14" s="78" t="s">
        <v>2</v>
      </c>
      <c r="F14" s="186" t="s">
        <v>117</v>
      </c>
      <c r="G14" s="185" t="s">
        <v>117</v>
      </c>
      <c r="H14" s="78" t="s">
        <v>2</v>
      </c>
      <c r="I14" s="186" t="s">
        <v>156</v>
      </c>
      <c r="J14" s="185" t="s">
        <v>118</v>
      </c>
      <c r="K14" s="78" t="s">
        <v>2</v>
      </c>
      <c r="L14" s="186" t="s">
        <v>117</v>
      </c>
      <c r="M14" s="47">
        <f>D14+G14+J14</f>
        <v>40</v>
      </c>
      <c r="N14" s="48">
        <f>F14+I14+L14</f>
        <v>43</v>
      </c>
      <c r="O14" s="49">
        <v>1</v>
      </c>
      <c r="P14" s="50">
        <v>2</v>
      </c>
      <c r="Q14" s="49">
        <v>0</v>
      </c>
      <c r="R14" s="50">
        <v>1</v>
      </c>
      <c r="S14" s="182" t="s">
        <v>185</v>
      </c>
    </row>
    <row r="15" spans="1:19" ht="30" customHeight="1">
      <c r="A15" s="59" t="s">
        <v>15</v>
      </c>
      <c r="B15" s="85" t="s">
        <v>109</v>
      </c>
      <c r="C15" s="85" t="s">
        <v>127</v>
      </c>
      <c r="D15" s="185" t="s">
        <v>121</v>
      </c>
      <c r="E15" s="78" t="s">
        <v>2</v>
      </c>
      <c r="F15" s="186" t="s">
        <v>117</v>
      </c>
      <c r="G15" s="185" t="s">
        <v>124</v>
      </c>
      <c r="H15" s="78" t="s">
        <v>2</v>
      </c>
      <c r="I15" s="186" t="s">
        <v>117</v>
      </c>
      <c r="J15" s="77"/>
      <c r="K15" s="78" t="s">
        <v>2</v>
      </c>
      <c r="L15" s="79"/>
      <c r="M15" s="47">
        <f>D15+G15+J15</f>
        <v>25</v>
      </c>
      <c r="N15" s="48">
        <f>F15+I15+L15</f>
        <v>30</v>
      </c>
      <c r="O15" s="49">
        <v>0</v>
      </c>
      <c r="P15" s="50">
        <v>2</v>
      </c>
      <c r="Q15" s="49">
        <v>0</v>
      </c>
      <c r="R15" s="50">
        <v>1</v>
      </c>
      <c r="S15" s="182" t="s">
        <v>100</v>
      </c>
    </row>
    <row r="16" spans="1:19" ht="30" customHeight="1">
      <c r="A16" s="59" t="s">
        <v>16</v>
      </c>
      <c r="B16" s="86" t="s">
        <v>110</v>
      </c>
      <c r="C16" s="86" t="s">
        <v>128</v>
      </c>
      <c r="D16" s="185" t="s">
        <v>136</v>
      </c>
      <c r="E16" s="78" t="s">
        <v>2</v>
      </c>
      <c r="F16" s="186" t="s">
        <v>117</v>
      </c>
      <c r="G16" s="185" t="s">
        <v>117</v>
      </c>
      <c r="H16" s="78" t="s">
        <v>2</v>
      </c>
      <c r="I16" s="186" t="s">
        <v>124</v>
      </c>
      <c r="J16" s="77"/>
      <c r="K16" s="78" t="s">
        <v>2</v>
      </c>
      <c r="L16" s="79"/>
      <c r="M16" s="47">
        <f>D16+G16+J16</f>
        <v>20</v>
      </c>
      <c r="N16" s="48">
        <f>F16+I16+L16</f>
        <v>29</v>
      </c>
      <c r="O16" s="49">
        <v>1</v>
      </c>
      <c r="P16" s="50">
        <v>1</v>
      </c>
      <c r="Q16" s="49">
        <v>0</v>
      </c>
      <c r="R16" s="50">
        <v>1</v>
      </c>
      <c r="S16" s="182" t="s">
        <v>185</v>
      </c>
    </row>
    <row r="17" spans="1:19" ht="30" customHeight="1" thickBot="1">
      <c r="A17" s="59" t="s">
        <v>60</v>
      </c>
      <c r="B17" s="86" t="s">
        <v>155</v>
      </c>
      <c r="C17" s="86" t="s">
        <v>129</v>
      </c>
      <c r="D17" s="185" t="s">
        <v>147</v>
      </c>
      <c r="E17" s="78" t="s">
        <v>2</v>
      </c>
      <c r="F17" s="186" t="s">
        <v>117</v>
      </c>
      <c r="G17" s="185" t="s">
        <v>122</v>
      </c>
      <c r="H17" s="78" t="s">
        <v>2</v>
      </c>
      <c r="I17" s="186" t="s">
        <v>117</v>
      </c>
      <c r="J17" s="77"/>
      <c r="K17" s="78" t="s">
        <v>2</v>
      </c>
      <c r="L17" s="79"/>
      <c r="M17" s="47">
        <f>D17+G17+J17</f>
        <v>16</v>
      </c>
      <c r="N17" s="48">
        <f>F17+I17+L17</f>
        <v>30</v>
      </c>
      <c r="O17" s="49">
        <v>0</v>
      </c>
      <c r="P17" s="50">
        <v>2</v>
      </c>
      <c r="Q17" s="49">
        <v>0</v>
      </c>
      <c r="R17" s="50">
        <v>1</v>
      </c>
      <c r="S17" s="182" t="s">
        <v>100</v>
      </c>
    </row>
    <row r="18" spans="1:19" ht="34.5" customHeight="1" thickBot="1">
      <c r="A18" s="52" t="s">
        <v>17</v>
      </c>
      <c r="B18" s="53" t="s">
        <v>57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116</v>
      </c>
      <c r="N18" s="27">
        <f t="shared" si="0"/>
        <v>162</v>
      </c>
      <c r="O18" s="26">
        <f t="shared" si="0"/>
        <v>2</v>
      </c>
      <c r="P18" s="28">
        <f t="shared" si="0"/>
        <v>9</v>
      </c>
      <c r="Q18" s="26">
        <f t="shared" si="0"/>
        <v>0</v>
      </c>
      <c r="R18" s="27">
        <f t="shared" si="0"/>
        <v>5</v>
      </c>
      <c r="S18" s="173" t="s">
        <v>91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80"/>
      <c r="S19" s="81" t="s">
        <v>18</v>
      </c>
      <c r="T19" s="82"/>
      <c r="U19" s="82"/>
    </row>
    <row r="20" spans="1:21" ht="14.25">
      <c r="A20" s="30" t="s">
        <v>19</v>
      </c>
      <c r="R20" s="82"/>
      <c r="S20" s="82"/>
      <c r="T20" s="82"/>
      <c r="U20" s="82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U30"/>
  <sheetViews>
    <sheetView zoomScalePageLayoutView="0" workbookViewId="0" topLeftCell="A4">
      <selection activeCell="V13" sqref="V1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5"/>
      <c r="C7" s="70" t="s">
        <v>93</v>
      </c>
      <c r="D7" s="71"/>
      <c r="E7" s="71"/>
      <c r="F7" s="71"/>
      <c r="G7" s="71"/>
      <c r="H7" s="71"/>
      <c r="I7" s="71"/>
      <c r="J7" s="71"/>
      <c r="K7" s="71"/>
      <c r="L7" s="71"/>
      <c r="M7" s="5"/>
      <c r="N7" s="5"/>
      <c r="O7" s="5"/>
      <c r="P7" s="5"/>
      <c r="Q7" s="5"/>
      <c r="R7" s="5"/>
      <c r="S7" s="87" t="s">
        <v>62</v>
      </c>
    </row>
    <row r="8" spans="1:19" ht="19.5" customHeight="1" thickTop="1">
      <c r="A8" s="6" t="s">
        <v>5</v>
      </c>
      <c r="B8" s="192" t="s">
        <v>74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Tabulky!C30</f>
        <v>SK Badminton Tábor "B" 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112</v>
      </c>
      <c r="C13" s="85" t="s">
        <v>130</v>
      </c>
      <c r="D13" s="183" t="s">
        <v>117</v>
      </c>
      <c r="E13" s="75" t="s">
        <v>2</v>
      </c>
      <c r="F13" s="184" t="s">
        <v>119</v>
      </c>
      <c r="G13" s="74" t="s">
        <v>117</v>
      </c>
      <c r="H13" s="75" t="s">
        <v>2</v>
      </c>
      <c r="I13" s="184" t="s">
        <v>122</v>
      </c>
      <c r="J13" s="74"/>
      <c r="K13" s="75" t="s">
        <v>2</v>
      </c>
      <c r="L13" s="76"/>
      <c r="M13" s="43">
        <f>D13+G13+J13</f>
        <v>30</v>
      </c>
      <c r="N13" s="44">
        <f>F13+I13+L13</f>
        <v>13</v>
      </c>
      <c r="O13" s="45">
        <v>2</v>
      </c>
      <c r="P13" s="46">
        <v>0</v>
      </c>
      <c r="Q13" s="45">
        <v>1</v>
      </c>
      <c r="R13" s="46">
        <v>0</v>
      </c>
      <c r="S13" s="182" t="s">
        <v>99</v>
      </c>
    </row>
    <row r="14" spans="1:19" ht="30" customHeight="1">
      <c r="A14" s="59" t="s">
        <v>14</v>
      </c>
      <c r="B14" s="85" t="s">
        <v>113</v>
      </c>
      <c r="C14" s="85" t="s">
        <v>131</v>
      </c>
      <c r="D14" s="77" t="s">
        <v>117</v>
      </c>
      <c r="E14" s="78" t="s">
        <v>2</v>
      </c>
      <c r="F14" s="186" t="s">
        <v>124</v>
      </c>
      <c r="G14" s="77" t="s">
        <v>117</v>
      </c>
      <c r="H14" s="78" t="s">
        <v>2</v>
      </c>
      <c r="I14" s="186" t="s">
        <v>156</v>
      </c>
      <c r="J14" s="77"/>
      <c r="K14" s="78" t="s">
        <v>2</v>
      </c>
      <c r="L14" s="79"/>
      <c r="M14" s="47">
        <f>D14+G14+J14</f>
        <v>30</v>
      </c>
      <c r="N14" s="48">
        <f>F14+I14+L14</f>
        <v>27</v>
      </c>
      <c r="O14" s="49">
        <v>2</v>
      </c>
      <c r="P14" s="50">
        <v>0</v>
      </c>
      <c r="Q14" s="49">
        <v>1</v>
      </c>
      <c r="R14" s="50">
        <v>0</v>
      </c>
      <c r="S14" s="182" t="s">
        <v>101</v>
      </c>
    </row>
    <row r="15" spans="1:19" ht="30" customHeight="1">
      <c r="A15" s="59" t="s">
        <v>15</v>
      </c>
      <c r="B15" s="85" t="s">
        <v>114</v>
      </c>
      <c r="C15" s="85" t="s">
        <v>132</v>
      </c>
      <c r="D15" s="77" t="s">
        <v>117</v>
      </c>
      <c r="E15" s="78" t="s">
        <v>2</v>
      </c>
      <c r="F15" s="186" t="s">
        <v>37</v>
      </c>
      <c r="G15" s="77" t="s">
        <v>117</v>
      </c>
      <c r="H15" s="78" t="s">
        <v>2</v>
      </c>
      <c r="I15" s="186" t="s">
        <v>123</v>
      </c>
      <c r="J15" s="77"/>
      <c r="K15" s="78" t="s">
        <v>2</v>
      </c>
      <c r="L15" s="79"/>
      <c r="M15" s="47">
        <f>D15+G15+J15</f>
        <v>30</v>
      </c>
      <c r="N15" s="48">
        <f>F15+I15+L15</f>
        <v>12</v>
      </c>
      <c r="O15" s="49">
        <v>2</v>
      </c>
      <c r="P15" s="50">
        <v>0</v>
      </c>
      <c r="Q15" s="49">
        <v>1</v>
      </c>
      <c r="R15" s="50">
        <v>0</v>
      </c>
      <c r="S15" s="182" t="s">
        <v>99</v>
      </c>
    </row>
    <row r="16" spans="1:19" ht="30" customHeight="1">
      <c r="A16" s="59" t="s">
        <v>16</v>
      </c>
      <c r="B16" s="86" t="s">
        <v>115</v>
      </c>
      <c r="C16" s="86" t="s">
        <v>133</v>
      </c>
      <c r="D16" s="185" t="s">
        <v>147</v>
      </c>
      <c r="E16" s="78" t="s">
        <v>2</v>
      </c>
      <c r="F16" s="186" t="s">
        <v>117</v>
      </c>
      <c r="G16" s="185" t="s">
        <v>118</v>
      </c>
      <c r="H16" s="78" t="s">
        <v>2</v>
      </c>
      <c r="I16" s="186" t="s">
        <v>117</v>
      </c>
      <c r="J16" s="77"/>
      <c r="K16" s="78" t="s">
        <v>2</v>
      </c>
      <c r="L16" s="79"/>
      <c r="M16" s="47">
        <f>D16+G16+J16</f>
        <v>22</v>
      </c>
      <c r="N16" s="48">
        <f>F16+I16+L16</f>
        <v>30</v>
      </c>
      <c r="O16" s="49">
        <v>0</v>
      </c>
      <c r="P16" s="50">
        <v>2</v>
      </c>
      <c r="Q16" s="49">
        <v>0</v>
      </c>
      <c r="R16" s="50">
        <v>1</v>
      </c>
      <c r="S16" s="182" t="s">
        <v>101</v>
      </c>
    </row>
    <row r="17" spans="1:19" ht="30" customHeight="1" thickBot="1">
      <c r="A17" s="59" t="s">
        <v>60</v>
      </c>
      <c r="B17" s="86" t="s">
        <v>116</v>
      </c>
      <c r="C17" s="86" t="s">
        <v>134</v>
      </c>
      <c r="D17" s="77" t="s">
        <v>117</v>
      </c>
      <c r="E17" s="78" t="s">
        <v>2</v>
      </c>
      <c r="F17" s="186" t="s">
        <v>121</v>
      </c>
      <c r="G17" s="77" t="s">
        <v>117</v>
      </c>
      <c r="H17" s="78" t="s">
        <v>2</v>
      </c>
      <c r="I17" s="186" t="s">
        <v>147</v>
      </c>
      <c r="J17" s="77"/>
      <c r="K17" s="78" t="s">
        <v>2</v>
      </c>
      <c r="L17" s="79"/>
      <c r="M17" s="47">
        <f>D17+G17+J17</f>
        <v>30</v>
      </c>
      <c r="N17" s="48">
        <f>F17+I17+L17</f>
        <v>21</v>
      </c>
      <c r="O17" s="49">
        <v>2</v>
      </c>
      <c r="P17" s="50">
        <v>0</v>
      </c>
      <c r="Q17" s="49">
        <v>1</v>
      </c>
      <c r="R17" s="50">
        <v>0</v>
      </c>
      <c r="S17" s="182" t="s">
        <v>99</v>
      </c>
    </row>
    <row r="18" spans="1:19" ht="34.5" customHeight="1" thickBot="1">
      <c r="A18" s="52" t="s">
        <v>17</v>
      </c>
      <c r="B18" s="53" t="s">
        <v>74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142</v>
      </c>
      <c r="N18" s="27">
        <f t="shared" si="0"/>
        <v>103</v>
      </c>
      <c r="O18" s="26">
        <f t="shared" si="0"/>
        <v>8</v>
      </c>
      <c r="P18" s="28">
        <f t="shared" si="0"/>
        <v>2</v>
      </c>
      <c r="Q18" s="26">
        <f t="shared" si="0"/>
        <v>4</v>
      </c>
      <c r="R18" s="27">
        <f t="shared" si="0"/>
        <v>1</v>
      </c>
      <c r="S18" s="173" t="s">
        <v>91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80"/>
      <c r="S19" s="81" t="s">
        <v>18</v>
      </c>
      <c r="T19" s="82"/>
      <c r="U19" s="82"/>
    </row>
    <row r="20" spans="1:21" ht="14.25">
      <c r="A20" s="30" t="s">
        <v>19</v>
      </c>
      <c r="R20" s="82"/>
      <c r="S20" s="82"/>
      <c r="T20" s="82"/>
      <c r="U20" s="82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2"/>
  <sheetViews>
    <sheetView zoomScale="90" zoomScaleNormal="90" zoomScalePageLayoutView="0" workbookViewId="0" topLeftCell="A1">
      <selection activeCell="Z18" sqref="Z18"/>
    </sheetView>
  </sheetViews>
  <sheetFormatPr defaultColWidth="9.00390625" defaultRowHeight="12.75"/>
  <cols>
    <col min="1" max="1" width="1.875" style="91" customWidth="1"/>
    <col min="2" max="2" width="6.25390625" style="91" customWidth="1"/>
    <col min="3" max="3" width="30.00390625" style="91" customWidth="1"/>
    <col min="4" max="4" width="5.25390625" style="91" customWidth="1"/>
    <col min="5" max="5" width="1.75390625" style="91" customWidth="1"/>
    <col min="6" max="7" width="5.25390625" style="91" customWidth="1"/>
    <col min="8" max="8" width="1.75390625" style="91" customWidth="1"/>
    <col min="9" max="10" width="5.25390625" style="91" customWidth="1"/>
    <col min="11" max="11" width="1.75390625" style="91" customWidth="1"/>
    <col min="12" max="12" width="5.25390625" style="91" customWidth="1"/>
    <col min="13" max="13" width="6.125" style="91" customWidth="1"/>
    <col min="14" max="14" width="1.75390625" style="91" customWidth="1"/>
    <col min="15" max="15" width="6.25390625" style="91" customWidth="1"/>
    <col min="16" max="16" width="6.00390625" style="91" bestFit="1" customWidth="1"/>
    <col min="17" max="17" width="2.125" style="91" customWidth="1"/>
    <col min="18" max="18" width="6.00390625" style="91" bestFit="1" customWidth="1"/>
    <col min="19" max="19" width="4.625" style="91" customWidth="1"/>
    <col min="20" max="20" width="1.875" style="91" customWidth="1"/>
    <col min="21" max="21" width="5.875" style="91" customWidth="1"/>
    <col min="22" max="16384" width="9.125" style="91" customWidth="1"/>
  </cols>
  <sheetData>
    <row r="1" spans="2:23" ht="31.5" customHeight="1">
      <c r="B1" s="233" t="s">
        <v>79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2:23" ht="20.25">
      <c r="B2" s="234" t="s">
        <v>80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ht="12" customHeight="1" thickBot="1"/>
    <row r="4" spans="2:23" ht="12.75" customHeight="1">
      <c r="B4" s="206" t="s">
        <v>81</v>
      </c>
      <c r="C4" s="207"/>
      <c r="D4" s="212" t="s">
        <v>44</v>
      </c>
      <c r="E4" s="213"/>
      <c r="F4" s="214"/>
      <c r="G4" s="212" t="s">
        <v>42</v>
      </c>
      <c r="H4" s="213"/>
      <c r="I4" s="214"/>
      <c r="J4" s="212" t="s">
        <v>37</v>
      </c>
      <c r="K4" s="213"/>
      <c r="L4" s="214"/>
      <c r="M4" s="221" t="s">
        <v>56</v>
      </c>
      <c r="N4" s="222"/>
      <c r="O4" s="222"/>
      <c r="P4" s="222"/>
      <c r="Q4" s="222"/>
      <c r="R4" s="222"/>
      <c r="S4" s="222"/>
      <c r="T4" s="222"/>
      <c r="U4" s="222"/>
      <c r="V4" s="222"/>
      <c r="W4" s="223"/>
    </row>
    <row r="5" spans="2:23" ht="12.75" customHeight="1">
      <c r="B5" s="208"/>
      <c r="C5" s="209"/>
      <c r="D5" s="215"/>
      <c r="E5" s="216"/>
      <c r="F5" s="217"/>
      <c r="G5" s="215"/>
      <c r="H5" s="216"/>
      <c r="I5" s="217"/>
      <c r="J5" s="215"/>
      <c r="K5" s="216"/>
      <c r="L5" s="217"/>
      <c r="M5" s="224"/>
      <c r="N5" s="225"/>
      <c r="O5" s="225"/>
      <c r="P5" s="225"/>
      <c r="Q5" s="225"/>
      <c r="R5" s="225"/>
      <c r="S5" s="225"/>
      <c r="T5" s="225"/>
      <c r="U5" s="225"/>
      <c r="V5" s="225"/>
      <c r="W5" s="226"/>
    </row>
    <row r="6" spans="2:23" ht="13.5" customHeight="1" thickBot="1">
      <c r="B6" s="208"/>
      <c r="C6" s="209"/>
      <c r="D6" s="215"/>
      <c r="E6" s="216"/>
      <c r="F6" s="217"/>
      <c r="G6" s="215"/>
      <c r="H6" s="216"/>
      <c r="I6" s="217"/>
      <c r="J6" s="215"/>
      <c r="K6" s="216"/>
      <c r="L6" s="217"/>
      <c r="M6" s="227"/>
      <c r="N6" s="228"/>
      <c r="O6" s="228"/>
      <c r="P6" s="228"/>
      <c r="Q6" s="228"/>
      <c r="R6" s="228"/>
      <c r="S6" s="228"/>
      <c r="T6" s="228"/>
      <c r="U6" s="228"/>
      <c r="V6" s="228"/>
      <c r="W6" s="229"/>
    </row>
    <row r="7" spans="2:23" ht="13.5" customHeight="1" thickBot="1">
      <c r="B7" s="210"/>
      <c r="C7" s="211"/>
      <c r="D7" s="218"/>
      <c r="E7" s="219"/>
      <c r="F7" s="220"/>
      <c r="G7" s="218"/>
      <c r="H7" s="219"/>
      <c r="I7" s="220"/>
      <c r="J7" s="218"/>
      <c r="K7" s="219"/>
      <c r="L7" s="220"/>
      <c r="M7" s="230" t="s">
        <v>39</v>
      </c>
      <c r="N7" s="230"/>
      <c r="O7" s="231"/>
      <c r="P7" s="232" t="s">
        <v>40</v>
      </c>
      <c r="Q7" s="232"/>
      <c r="R7" s="232"/>
      <c r="S7" s="203" t="s">
        <v>41</v>
      </c>
      <c r="T7" s="204"/>
      <c r="U7" s="205"/>
      <c r="V7" s="92" t="s">
        <v>27</v>
      </c>
      <c r="W7" s="92" t="s">
        <v>1</v>
      </c>
    </row>
    <row r="8" spans="2:23" ht="19.5" customHeight="1">
      <c r="B8" s="194" t="s">
        <v>44</v>
      </c>
      <c r="C8" s="93"/>
      <c r="D8" s="120"/>
      <c r="E8" s="121"/>
      <c r="F8" s="122"/>
      <c r="G8" s="123">
        <v>5</v>
      </c>
      <c r="H8" s="169" t="s">
        <v>2</v>
      </c>
      <c r="I8" s="124">
        <v>0</v>
      </c>
      <c r="J8" s="123">
        <v>5</v>
      </c>
      <c r="K8" s="169" t="s">
        <v>2</v>
      </c>
      <c r="L8" s="124">
        <v>0</v>
      </c>
      <c r="M8" s="94"/>
      <c r="N8" s="94"/>
      <c r="O8" s="125"/>
      <c r="P8" s="126"/>
      <c r="Q8" s="95"/>
      <c r="R8" s="127"/>
      <c r="S8" s="126">
        <f>G8+J8</f>
        <v>10</v>
      </c>
      <c r="T8" s="163" t="s">
        <v>2</v>
      </c>
      <c r="U8" s="127">
        <f>I8+L8</f>
        <v>0</v>
      </c>
      <c r="V8" s="197">
        <v>6</v>
      </c>
      <c r="W8" s="200" t="s">
        <v>28</v>
      </c>
    </row>
    <row r="9" spans="2:23" ht="19.5" customHeight="1">
      <c r="B9" s="195"/>
      <c r="C9" s="96" t="s">
        <v>85</v>
      </c>
      <c r="D9" s="128"/>
      <c r="E9" s="129"/>
      <c r="F9" s="130"/>
      <c r="G9" s="131">
        <v>10</v>
      </c>
      <c r="H9" s="170" t="s">
        <v>2</v>
      </c>
      <c r="I9" s="132">
        <v>0</v>
      </c>
      <c r="J9" s="131">
        <v>10</v>
      </c>
      <c r="K9" s="170" t="s">
        <v>2</v>
      </c>
      <c r="L9" s="132">
        <v>0</v>
      </c>
      <c r="M9" s="98"/>
      <c r="N9" s="98"/>
      <c r="O9" s="133"/>
      <c r="P9" s="134">
        <f>G9+J9</f>
        <v>20</v>
      </c>
      <c r="Q9" s="164" t="s">
        <v>2</v>
      </c>
      <c r="R9" s="135">
        <f>I9+L9</f>
        <v>0</v>
      </c>
      <c r="S9" s="136"/>
      <c r="T9" s="164"/>
      <c r="U9" s="137"/>
      <c r="V9" s="198"/>
      <c r="W9" s="201"/>
    </row>
    <row r="10" spans="2:23" ht="19.5" customHeight="1" thickBot="1">
      <c r="B10" s="195"/>
      <c r="C10" s="96"/>
      <c r="D10" s="128"/>
      <c r="E10" s="129"/>
      <c r="F10" s="138"/>
      <c r="G10" s="139">
        <v>150</v>
      </c>
      <c r="H10" s="171" t="s">
        <v>2</v>
      </c>
      <c r="I10" s="140">
        <v>31</v>
      </c>
      <c r="J10" s="139">
        <v>150</v>
      </c>
      <c r="K10" s="171" t="s">
        <v>2</v>
      </c>
      <c r="L10" s="140">
        <v>44</v>
      </c>
      <c r="M10" s="100">
        <f>G10+J10</f>
        <v>300</v>
      </c>
      <c r="N10" s="167" t="s">
        <v>2</v>
      </c>
      <c r="O10" s="141">
        <f>I10+L10</f>
        <v>75</v>
      </c>
      <c r="P10" s="142"/>
      <c r="Q10" s="101"/>
      <c r="R10" s="143"/>
      <c r="S10" s="144"/>
      <c r="T10" s="165"/>
      <c r="U10" s="145"/>
      <c r="V10" s="198"/>
      <c r="W10" s="202"/>
    </row>
    <row r="11" spans="2:23" ht="19.5" customHeight="1">
      <c r="B11" s="194" t="s">
        <v>42</v>
      </c>
      <c r="C11" s="93"/>
      <c r="D11" s="123">
        <v>0</v>
      </c>
      <c r="E11" s="169" t="s">
        <v>2</v>
      </c>
      <c r="F11" s="124">
        <v>5</v>
      </c>
      <c r="G11" s="120"/>
      <c r="H11" s="121"/>
      <c r="I11" s="122"/>
      <c r="J11" s="123">
        <v>3</v>
      </c>
      <c r="K11" s="169" t="s">
        <v>2</v>
      </c>
      <c r="L11" s="124">
        <v>2</v>
      </c>
      <c r="M11" s="102"/>
      <c r="N11" s="102"/>
      <c r="O11" s="146"/>
      <c r="P11" s="147"/>
      <c r="Q11" s="95"/>
      <c r="R11" s="148"/>
      <c r="S11" s="126">
        <f>D11+J11</f>
        <v>3</v>
      </c>
      <c r="T11" s="163" t="s">
        <v>2</v>
      </c>
      <c r="U11" s="127">
        <f>F11+L11</f>
        <v>7</v>
      </c>
      <c r="V11" s="197">
        <v>4</v>
      </c>
      <c r="W11" s="200" t="s">
        <v>29</v>
      </c>
    </row>
    <row r="12" spans="2:23" ht="19.5" customHeight="1">
      <c r="B12" s="195"/>
      <c r="C12" s="96" t="s">
        <v>86</v>
      </c>
      <c r="D12" s="131">
        <v>0</v>
      </c>
      <c r="E12" s="170" t="s">
        <v>2</v>
      </c>
      <c r="F12" s="132">
        <v>10</v>
      </c>
      <c r="G12" s="149"/>
      <c r="H12" s="150"/>
      <c r="I12" s="151"/>
      <c r="J12" s="131">
        <v>7</v>
      </c>
      <c r="K12" s="170" t="s">
        <v>2</v>
      </c>
      <c r="L12" s="132">
        <v>4</v>
      </c>
      <c r="M12" s="97"/>
      <c r="N12" s="97"/>
      <c r="O12" s="152"/>
      <c r="P12" s="134">
        <f>D12+J12</f>
        <v>7</v>
      </c>
      <c r="Q12" s="164" t="s">
        <v>2</v>
      </c>
      <c r="R12" s="135">
        <f>F12+L12</f>
        <v>14</v>
      </c>
      <c r="S12" s="136"/>
      <c r="T12" s="164"/>
      <c r="U12" s="137"/>
      <c r="V12" s="198"/>
      <c r="W12" s="201"/>
    </row>
    <row r="13" spans="2:23" ht="19.5" customHeight="1" thickBot="1">
      <c r="B13" s="196"/>
      <c r="C13" s="103"/>
      <c r="D13" s="139">
        <v>31</v>
      </c>
      <c r="E13" s="171" t="s">
        <v>2</v>
      </c>
      <c r="F13" s="140">
        <v>150</v>
      </c>
      <c r="G13" s="153"/>
      <c r="H13" s="154"/>
      <c r="I13" s="155"/>
      <c r="J13" s="139">
        <v>145</v>
      </c>
      <c r="K13" s="171" t="s">
        <v>2</v>
      </c>
      <c r="L13" s="140">
        <v>123</v>
      </c>
      <c r="M13" s="104">
        <f>D13+J13</f>
        <v>176</v>
      </c>
      <c r="N13" s="168" t="s">
        <v>2</v>
      </c>
      <c r="O13" s="156">
        <f>F13+L13</f>
        <v>273</v>
      </c>
      <c r="P13" s="157"/>
      <c r="Q13" s="105"/>
      <c r="R13" s="158"/>
      <c r="S13" s="159"/>
      <c r="T13" s="166"/>
      <c r="U13" s="160"/>
      <c r="V13" s="199"/>
      <c r="W13" s="202"/>
    </row>
    <row r="14" spans="2:23" ht="19.5" customHeight="1">
      <c r="B14" s="194" t="s">
        <v>37</v>
      </c>
      <c r="C14" s="93"/>
      <c r="D14" s="123">
        <v>0</v>
      </c>
      <c r="E14" s="169" t="s">
        <v>2</v>
      </c>
      <c r="F14" s="124">
        <v>5</v>
      </c>
      <c r="G14" s="123">
        <v>2</v>
      </c>
      <c r="H14" s="169" t="s">
        <v>2</v>
      </c>
      <c r="I14" s="124">
        <v>3</v>
      </c>
      <c r="J14" s="120"/>
      <c r="K14" s="121"/>
      <c r="L14" s="122"/>
      <c r="M14" s="102"/>
      <c r="N14" s="102"/>
      <c r="O14" s="146"/>
      <c r="P14" s="147"/>
      <c r="Q14" s="95"/>
      <c r="R14" s="148"/>
      <c r="S14" s="126">
        <f>D14+G14</f>
        <v>2</v>
      </c>
      <c r="T14" s="163" t="s">
        <v>2</v>
      </c>
      <c r="U14" s="127">
        <f>F14+I14</f>
        <v>8</v>
      </c>
      <c r="V14" s="197">
        <v>2</v>
      </c>
      <c r="W14" s="200" t="s">
        <v>30</v>
      </c>
    </row>
    <row r="15" spans="2:23" ht="19.5" customHeight="1">
      <c r="B15" s="195"/>
      <c r="C15" s="96" t="s">
        <v>74</v>
      </c>
      <c r="D15" s="131">
        <v>0</v>
      </c>
      <c r="E15" s="170" t="s">
        <v>2</v>
      </c>
      <c r="F15" s="132">
        <v>10</v>
      </c>
      <c r="G15" s="131">
        <v>4</v>
      </c>
      <c r="H15" s="170" t="s">
        <v>2</v>
      </c>
      <c r="I15" s="132">
        <v>7</v>
      </c>
      <c r="J15" s="149"/>
      <c r="K15" s="150"/>
      <c r="L15" s="151"/>
      <c r="M15" s="97"/>
      <c r="N15" s="97"/>
      <c r="O15" s="152"/>
      <c r="P15" s="134">
        <f>D15+G15</f>
        <v>4</v>
      </c>
      <c r="Q15" s="164" t="s">
        <v>2</v>
      </c>
      <c r="R15" s="135">
        <f>F15+I15</f>
        <v>17</v>
      </c>
      <c r="S15" s="136"/>
      <c r="T15" s="99"/>
      <c r="U15" s="137"/>
      <c r="V15" s="198"/>
      <c r="W15" s="201"/>
    </row>
    <row r="16" spans="2:23" ht="19.5" customHeight="1" thickBot="1">
      <c r="B16" s="196"/>
      <c r="C16" s="103"/>
      <c r="D16" s="161">
        <v>44</v>
      </c>
      <c r="E16" s="172" t="s">
        <v>2</v>
      </c>
      <c r="F16" s="162">
        <v>150</v>
      </c>
      <c r="G16" s="161">
        <v>123</v>
      </c>
      <c r="H16" s="172" t="s">
        <v>2</v>
      </c>
      <c r="I16" s="162">
        <v>145</v>
      </c>
      <c r="J16" s="153"/>
      <c r="K16" s="154"/>
      <c r="L16" s="155"/>
      <c r="M16" s="104">
        <f>D16+G16</f>
        <v>167</v>
      </c>
      <c r="N16" s="168" t="s">
        <v>2</v>
      </c>
      <c r="O16" s="156">
        <f>F16+I16</f>
        <v>295</v>
      </c>
      <c r="P16" s="157"/>
      <c r="Q16" s="105"/>
      <c r="R16" s="158"/>
      <c r="S16" s="159"/>
      <c r="T16" s="105"/>
      <c r="U16" s="160"/>
      <c r="V16" s="199"/>
      <c r="W16" s="202"/>
    </row>
    <row r="17" spans="4:21" ht="18">
      <c r="D17" s="106"/>
      <c r="E17" s="107"/>
      <c r="F17" s="106"/>
      <c r="G17" s="106"/>
      <c r="H17" s="107"/>
      <c r="I17" s="106"/>
      <c r="J17" s="106"/>
      <c r="K17" s="107"/>
      <c r="L17" s="106"/>
      <c r="M17" s="107">
        <f>SUM(M8:M16)</f>
        <v>643</v>
      </c>
      <c r="N17" s="107"/>
      <c r="O17" s="107">
        <f aca="true" t="shared" si="0" ref="O17:U17">SUM(O8:O16)</f>
        <v>643</v>
      </c>
      <c r="P17" s="107">
        <f t="shared" si="0"/>
        <v>31</v>
      </c>
      <c r="Q17" s="107"/>
      <c r="R17" s="107">
        <f t="shared" si="0"/>
        <v>31</v>
      </c>
      <c r="S17" s="107">
        <f t="shared" si="0"/>
        <v>15</v>
      </c>
      <c r="T17" s="107"/>
      <c r="U17" s="107">
        <f t="shared" si="0"/>
        <v>15</v>
      </c>
    </row>
    <row r="18" spans="3:12" ht="15.75" thickBot="1">
      <c r="C18" s="108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2:23" ht="15">
      <c r="B19" s="206" t="s">
        <v>82</v>
      </c>
      <c r="C19" s="207"/>
      <c r="D19" s="212" t="s">
        <v>44</v>
      </c>
      <c r="E19" s="213"/>
      <c r="F19" s="214"/>
      <c r="G19" s="212" t="s">
        <v>42</v>
      </c>
      <c r="H19" s="213"/>
      <c r="I19" s="214"/>
      <c r="J19" s="212" t="s">
        <v>37</v>
      </c>
      <c r="K19" s="213"/>
      <c r="L19" s="214"/>
      <c r="M19" s="221" t="s">
        <v>56</v>
      </c>
      <c r="N19" s="222"/>
      <c r="O19" s="222"/>
      <c r="P19" s="222"/>
      <c r="Q19" s="222"/>
      <c r="R19" s="222"/>
      <c r="S19" s="222"/>
      <c r="T19" s="222"/>
      <c r="U19" s="222"/>
      <c r="V19" s="222"/>
      <c r="W19" s="223"/>
    </row>
    <row r="20" spans="2:23" ht="15">
      <c r="B20" s="208"/>
      <c r="C20" s="209"/>
      <c r="D20" s="215"/>
      <c r="E20" s="216"/>
      <c r="F20" s="217"/>
      <c r="G20" s="215"/>
      <c r="H20" s="216"/>
      <c r="I20" s="217"/>
      <c r="J20" s="215"/>
      <c r="K20" s="216"/>
      <c r="L20" s="217"/>
      <c r="M20" s="224"/>
      <c r="N20" s="225"/>
      <c r="O20" s="225"/>
      <c r="P20" s="225"/>
      <c r="Q20" s="225"/>
      <c r="R20" s="225"/>
      <c r="S20" s="225"/>
      <c r="T20" s="225"/>
      <c r="U20" s="225"/>
      <c r="V20" s="225"/>
      <c r="W20" s="226"/>
    </row>
    <row r="21" spans="2:23" ht="15.75" thickBot="1">
      <c r="B21" s="208"/>
      <c r="C21" s="209"/>
      <c r="D21" s="215"/>
      <c r="E21" s="216"/>
      <c r="F21" s="217"/>
      <c r="G21" s="215"/>
      <c r="H21" s="216"/>
      <c r="I21" s="217"/>
      <c r="J21" s="215"/>
      <c r="K21" s="216"/>
      <c r="L21" s="217"/>
      <c r="M21" s="227"/>
      <c r="N21" s="228"/>
      <c r="O21" s="228"/>
      <c r="P21" s="228"/>
      <c r="Q21" s="228"/>
      <c r="R21" s="228"/>
      <c r="S21" s="228"/>
      <c r="T21" s="228"/>
      <c r="U21" s="228"/>
      <c r="V21" s="228"/>
      <c r="W21" s="229"/>
    </row>
    <row r="22" spans="2:23" ht="15.75" thickBot="1">
      <c r="B22" s="210"/>
      <c r="C22" s="211"/>
      <c r="D22" s="218"/>
      <c r="E22" s="219"/>
      <c r="F22" s="220"/>
      <c r="G22" s="218"/>
      <c r="H22" s="219"/>
      <c r="I22" s="220"/>
      <c r="J22" s="218"/>
      <c r="K22" s="219"/>
      <c r="L22" s="220"/>
      <c r="M22" s="230" t="s">
        <v>39</v>
      </c>
      <c r="N22" s="230"/>
      <c r="O22" s="231"/>
      <c r="P22" s="232" t="s">
        <v>40</v>
      </c>
      <c r="Q22" s="232"/>
      <c r="R22" s="232"/>
      <c r="S22" s="203" t="s">
        <v>41</v>
      </c>
      <c r="T22" s="204"/>
      <c r="U22" s="205"/>
      <c r="V22" s="92" t="s">
        <v>27</v>
      </c>
      <c r="W22" s="92" t="s">
        <v>1</v>
      </c>
    </row>
    <row r="23" spans="2:23" ht="18" customHeight="1">
      <c r="B23" s="194" t="s">
        <v>44</v>
      </c>
      <c r="C23" s="93"/>
      <c r="D23" s="120"/>
      <c r="E23" s="121"/>
      <c r="F23" s="122"/>
      <c r="G23" s="123">
        <v>3</v>
      </c>
      <c r="H23" s="169" t="s">
        <v>2</v>
      </c>
      <c r="I23" s="124">
        <v>2</v>
      </c>
      <c r="J23" s="123">
        <v>5</v>
      </c>
      <c r="K23" s="169" t="s">
        <v>2</v>
      </c>
      <c r="L23" s="124">
        <v>0</v>
      </c>
      <c r="M23" s="94"/>
      <c r="N23" s="94"/>
      <c r="O23" s="125"/>
      <c r="P23" s="126"/>
      <c r="Q23" s="95"/>
      <c r="R23" s="127"/>
      <c r="S23" s="126">
        <f>G23+J23</f>
        <v>8</v>
      </c>
      <c r="T23" s="163" t="s">
        <v>2</v>
      </c>
      <c r="U23" s="127">
        <f>I23+L23</f>
        <v>2</v>
      </c>
      <c r="V23" s="197">
        <v>6</v>
      </c>
      <c r="W23" s="200" t="s">
        <v>28</v>
      </c>
    </row>
    <row r="24" spans="2:23" ht="18" customHeight="1">
      <c r="B24" s="195"/>
      <c r="C24" s="96" t="s">
        <v>78</v>
      </c>
      <c r="D24" s="128"/>
      <c r="E24" s="129"/>
      <c r="F24" s="130"/>
      <c r="G24" s="131">
        <v>6</v>
      </c>
      <c r="H24" s="170" t="s">
        <v>2</v>
      </c>
      <c r="I24" s="132">
        <v>4</v>
      </c>
      <c r="J24" s="131">
        <v>10</v>
      </c>
      <c r="K24" s="170" t="s">
        <v>2</v>
      </c>
      <c r="L24" s="132">
        <v>0</v>
      </c>
      <c r="M24" s="98"/>
      <c r="N24" s="98"/>
      <c r="O24" s="133"/>
      <c r="P24" s="134">
        <f>G24+J24</f>
        <v>16</v>
      </c>
      <c r="Q24" s="164" t="s">
        <v>2</v>
      </c>
      <c r="R24" s="135">
        <f>I24+L24</f>
        <v>4</v>
      </c>
      <c r="S24" s="136"/>
      <c r="T24" s="164"/>
      <c r="U24" s="137"/>
      <c r="V24" s="198"/>
      <c r="W24" s="201"/>
    </row>
    <row r="25" spans="2:23" ht="18.75" customHeight="1" thickBot="1">
      <c r="B25" s="195"/>
      <c r="C25" s="96"/>
      <c r="D25" s="128"/>
      <c r="E25" s="129"/>
      <c r="F25" s="138"/>
      <c r="G25" s="139">
        <v>132</v>
      </c>
      <c r="H25" s="171" t="s">
        <v>2</v>
      </c>
      <c r="I25" s="140">
        <v>101</v>
      </c>
      <c r="J25" s="139">
        <v>150</v>
      </c>
      <c r="K25" s="171" t="s">
        <v>2</v>
      </c>
      <c r="L25" s="140">
        <v>52</v>
      </c>
      <c r="M25" s="100">
        <f>G25+J25</f>
        <v>282</v>
      </c>
      <c r="N25" s="167" t="s">
        <v>2</v>
      </c>
      <c r="O25" s="141">
        <f>I25+L25</f>
        <v>153</v>
      </c>
      <c r="P25" s="142"/>
      <c r="Q25" s="101"/>
      <c r="R25" s="143"/>
      <c r="S25" s="144"/>
      <c r="T25" s="165"/>
      <c r="U25" s="145"/>
      <c r="V25" s="198"/>
      <c r="W25" s="202"/>
    </row>
    <row r="26" spans="2:23" ht="18" customHeight="1">
      <c r="B26" s="194" t="s">
        <v>42</v>
      </c>
      <c r="C26" s="93"/>
      <c r="D26" s="123">
        <v>2</v>
      </c>
      <c r="E26" s="169" t="s">
        <v>2</v>
      </c>
      <c r="F26" s="124">
        <v>3</v>
      </c>
      <c r="G26" s="120"/>
      <c r="H26" s="121"/>
      <c r="I26" s="122"/>
      <c r="J26" s="123">
        <v>4</v>
      </c>
      <c r="K26" s="169" t="s">
        <v>2</v>
      </c>
      <c r="L26" s="124">
        <v>1</v>
      </c>
      <c r="M26" s="102"/>
      <c r="N26" s="102"/>
      <c r="O26" s="146"/>
      <c r="P26" s="147"/>
      <c r="Q26" s="95"/>
      <c r="R26" s="148"/>
      <c r="S26" s="126">
        <f>D26+J26</f>
        <v>6</v>
      </c>
      <c r="T26" s="163" t="s">
        <v>2</v>
      </c>
      <c r="U26" s="127">
        <f>F26+L26</f>
        <v>4</v>
      </c>
      <c r="V26" s="197">
        <v>4</v>
      </c>
      <c r="W26" s="200" t="s">
        <v>29</v>
      </c>
    </row>
    <row r="27" spans="2:23" ht="18" customHeight="1">
      <c r="B27" s="195"/>
      <c r="C27" s="96" t="s">
        <v>57</v>
      </c>
      <c r="D27" s="131">
        <v>4</v>
      </c>
      <c r="E27" s="170" t="s">
        <v>2</v>
      </c>
      <c r="F27" s="132">
        <v>6</v>
      </c>
      <c r="G27" s="149"/>
      <c r="H27" s="150"/>
      <c r="I27" s="151"/>
      <c r="J27" s="131">
        <v>8</v>
      </c>
      <c r="K27" s="170" t="s">
        <v>2</v>
      </c>
      <c r="L27" s="132">
        <v>2</v>
      </c>
      <c r="M27" s="97"/>
      <c r="N27" s="97"/>
      <c r="O27" s="152"/>
      <c r="P27" s="134">
        <f>D27+J27</f>
        <v>12</v>
      </c>
      <c r="Q27" s="164" t="s">
        <v>2</v>
      </c>
      <c r="R27" s="135">
        <f>F27+L27</f>
        <v>8</v>
      </c>
      <c r="S27" s="136"/>
      <c r="T27" s="164"/>
      <c r="U27" s="137"/>
      <c r="V27" s="198"/>
      <c r="W27" s="201"/>
    </row>
    <row r="28" spans="2:23" ht="18.75" customHeight="1" thickBot="1">
      <c r="B28" s="196"/>
      <c r="C28" s="103"/>
      <c r="D28" s="139">
        <v>101</v>
      </c>
      <c r="E28" s="171" t="s">
        <v>2</v>
      </c>
      <c r="F28" s="140">
        <v>132</v>
      </c>
      <c r="G28" s="153"/>
      <c r="H28" s="154"/>
      <c r="I28" s="155"/>
      <c r="J28" s="139">
        <v>135</v>
      </c>
      <c r="K28" s="171" t="s">
        <v>2</v>
      </c>
      <c r="L28" s="140">
        <v>71</v>
      </c>
      <c r="M28" s="104">
        <f>D28+J28</f>
        <v>236</v>
      </c>
      <c r="N28" s="168" t="s">
        <v>2</v>
      </c>
      <c r="O28" s="156">
        <f>F28+L28</f>
        <v>203</v>
      </c>
      <c r="P28" s="157"/>
      <c r="Q28" s="105"/>
      <c r="R28" s="158"/>
      <c r="S28" s="159"/>
      <c r="T28" s="166"/>
      <c r="U28" s="160"/>
      <c r="V28" s="199"/>
      <c r="W28" s="202"/>
    </row>
    <row r="29" spans="2:23" ht="18" customHeight="1">
      <c r="B29" s="194" t="s">
        <v>37</v>
      </c>
      <c r="C29" s="93"/>
      <c r="D29" s="123">
        <v>0</v>
      </c>
      <c r="E29" s="169" t="s">
        <v>2</v>
      </c>
      <c r="F29" s="124">
        <v>5</v>
      </c>
      <c r="G29" s="123">
        <v>1</v>
      </c>
      <c r="H29" s="169" t="s">
        <v>2</v>
      </c>
      <c r="I29" s="124">
        <v>4</v>
      </c>
      <c r="J29" s="120"/>
      <c r="K29" s="121"/>
      <c r="L29" s="122"/>
      <c r="M29" s="102"/>
      <c r="N29" s="102"/>
      <c r="O29" s="146"/>
      <c r="P29" s="147"/>
      <c r="Q29" s="95"/>
      <c r="R29" s="148"/>
      <c r="S29" s="126">
        <f>D29+G29</f>
        <v>1</v>
      </c>
      <c r="T29" s="163" t="s">
        <v>2</v>
      </c>
      <c r="U29" s="127">
        <f>F29+I29</f>
        <v>9</v>
      </c>
      <c r="V29" s="197">
        <v>2</v>
      </c>
      <c r="W29" s="200" t="s">
        <v>30</v>
      </c>
    </row>
    <row r="30" spans="2:23" ht="18" customHeight="1">
      <c r="B30" s="195"/>
      <c r="C30" s="96" t="s">
        <v>72</v>
      </c>
      <c r="D30" s="131">
        <v>0</v>
      </c>
      <c r="E30" s="170" t="s">
        <v>2</v>
      </c>
      <c r="F30" s="132">
        <v>10</v>
      </c>
      <c r="G30" s="131">
        <v>2</v>
      </c>
      <c r="H30" s="170" t="s">
        <v>2</v>
      </c>
      <c r="I30" s="132">
        <v>8</v>
      </c>
      <c r="J30" s="149"/>
      <c r="K30" s="150"/>
      <c r="L30" s="151"/>
      <c r="M30" s="97"/>
      <c r="N30" s="97"/>
      <c r="O30" s="152"/>
      <c r="P30" s="134">
        <f>D30+G30</f>
        <v>2</v>
      </c>
      <c r="Q30" s="164" t="s">
        <v>2</v>
      </c>
      <c r="R30" s="135">
        <f>F30+I30</f>
        <v>18</v>
      </c>
      <c r="S30" s="136"/>
      <c r="T30" s="99"/>
      <c r="U30" s="137"/>
      <c r="V30" s="198"/>
      <c r="W30" s="201"/>
    </row>
    <row r="31" spans="2:23" ht="18.75" customHeight="1" thickBot="1">
      <c r="B31" s="196"/>
      <c r="C31" s="103"/>
      <c r="D31" s="161">
        <v>52</v>
      </c>
      <c r="E31" s="172" t="s">
        <v>2</v>
      </c>
      <c r="F31" s="162">
        <v>150</v>
      </c>
      <c r="G31" s="161">
        <v>71</v>
      </c>
      <c r="H31" s="172" t="s">
        <v>2</v>
      </c>
      <c r="I31" s="162">
        <v>135</v>
      </c>
      <c r="J31" s="153"/>
      <c r="K31" s="154"/>
      <c r="L31" s="155"/>
      <c r="M31" s="104">
        <f>D31+G31</f>
        <v>123</v>
      </c>
      <c r="N31" s="168" t="s">
        <v>2</v>
      </c>
      <c r="O31" s="156">
        <f>F31+I31</f>
        <v>285</v>
      </c>
      <c r="P31" s="157"/>
      <c r="Q31" s="105"/>
      <c r="R31" s="158"/>
      <c r="S31" s="159"/>
      <c r="T31" s="105"/>
      <c r="U31" s="160"/>
      <c r="V31" s="199"/>
      <c r="W31" s="202"/>
    </row>
    <row r="32" spans="13:21" ht="15">
      <c r="M32" s="107">
        <f>SUM(M23:M31)</f>
        <v>641</v>
      </c>
      <c r="N32" s="107"/>
      <c r="O32" s="107">
        <f>SUM(O23:O31)</f>
        <v>641</v>
      </c>
      <c r="P32" s="107">
        <f>SUM(P23:P31)</f>
        <v>30</v>
      </c>
      <c r="Q32" s="107"/>
      <c r="R32" s="107">
        <f>SUM(R23:R31)</f>
        <v>30</v>
      </c>
      <c r="S32" s="107">
        <f>SUM(S23:S31)</f>
        <v>15</v>
      </c>
      <c r="T32" s="107"/>
      <c r="U32" s="107">
        <f>SUM(U23:U31)</f>
        <v>15</v>
      </c>
    </row>
    <row r="33" ht="15.75" thickBot="1"/>
    <row r="34" spans="2:23" ht="15">
      <c r="B34" s="206" t="s">
        <v>83</v>
      </c>
      <c r="C34" s="207"/>
      <c r="D34" s="212" t="s">
        <v>44</v>
      </c>
      <c r="E34" s="213"/>
      <c r="F34" s="214"/>
      <c r="G34" s="212" t="s">
        <v>42</v>
      </c>
      <c r="H34" s="213"/>
      <c r="I34" s="214"/>
      <c r="J34" s="212" t="s">
        <v>37</v>
      </c>
      <c r="K34" s="213"/>
      <c r="L34" s="214"/>
      <c r="M34" s="221" t="s">
        <v>56</v>
      </c>
      <c r="N34" s="222"/>
      <c r="O34" s="222"/>
      <c r="P34" s="222"/>
      <c r="Q34" s="222"/>
      <c r="R34" s="222"/>
      <c r="S34" s="222"/>
      <c r="T34" s="222"/>
      <c r="U34" s="222"/>
      <c r="V34" s="222"/>
      <c r="W34" s="223"/>
    </row>
    <row r="35" spans="2:23" ht="15">
      <c r="B35" s="208"/>
      <c r="C35" s="209"/>
      <c r="D35" s="215"/>
      <c r="E35" s="216"/>
      <c r="F35" s="217"/>
      <c r="G35" s="215"/>
      <c r="H35" s="216"/>
      <c r="I35" s="217"/>
      <c r="J35" s="215"/>
      <c r="K35" s="216"/>
      <c r="L35" s="217"/>
      <c r="M35" s="224"/>
      <c r="N35" s="225"/>
      <c r="O35" s="225"/>
      <c r="P35" s="225"/>
      <c r="Q35" s="225"/>
      <c r="R35" s="225"/>
      <c r="S35" s="225"/>
      <c r="T35" s="225"/>
      <c r="U35" s="225"/>
      <c r="V35" s="225"/>
      <c r="W35" s="226"/>
    </row>
    <row r="36" spans="2:23" ht="15.75" thickBot="1">
      <c r="B36" s="208"/>
      <c r="C36" s="209"/>
      <c r="D36" s="215"/>
      <c r="E36" s="216"/>
      <c r="F36" s="217"/>
      <c r="G36" s="215"/>
      <c r="H36" s="216"/>
      <c r="I36" s="217"/>
      <c r="J36" s="215"/>
      <c r="K36" s="216"/>
      <c r="L36" s="217"/>
      <c r="M36" s="227"/>
      <c r="N36" s="228"/>
      <c r="O36" s="228"/>
      <c r="P36" s="228"/>
      <c r="Q36" s="228"/>
      <c r="R36" s="228"/>
      <c r="S36" s="228"/>
      <c r="T36" s="228"/>
      <c r="U36" s="228"/>
      <c r="V36" s="228"/>
      <c r="W36" s="229"/>
    </row>
    <row r="37" spans="2:23" ht="15.75" thickBot="1">
      <c r="B37" s="210"/>
      <c r="C37" s="211"/>
      <c r="D37" s="218"/>
      <c r="E37" s="219"/>
      <c r="F37" s="220"/>
      <c r="G37" s="218"/>
      <c r="H37" s="219"/>
      <c r="I37" s="220"/>
      <c r="J37" s="218"/>
      <c r="K37" s="219"/>
      <c r="L37" s="220"/>
      <c r="M37" s="230" t="s">
        <v>39</v>
      </c>
      <c r="N37" s="230"/>
      <c r="O37" s="231"/>
      <c r="P37" s="232" t="s">
        <v>40</v>
      </c>
      <c r="Q37" s="232"/>
      <c r="R37" s="232"/>
      <c r="S37" s="203" t="s">
        <v>41</v>
      </c>
      <c r="T37" s="204"/>
      <c r="U37" s="205"/>
      <c r="V37" s="92" t="s">
        <v>27</v>
      </c>
      <c r="W37" s="92" t="s">
        <v>1</v>
      </c>
    </row>
    <row r="38" spans="2:23" ht="18">
      <c r="B38" s="194" t="s">
        <v>44</v>
      </c>
      <c r="C38" s="93"/>
      <c r="D38" s="120"/>
      <c r="E38" s="121"/>
      <c r="F38" s="122"/>
      <c r="G38" s="123">
        <v>4</v>
      </c>
      <c r="H38" s="169" t="s">
        <v>2</v>
      </c>
      <c r="I38" s="124">
        <v>1</v>
      </c>
      <c r="J38" s="123">
        <v>4</v>
      </c>
      <c r="K38" s="169" t="s">
        <v>2</v>
      </c>
      <c r="L38" s="124">
        <v>1</v>
      </c>
      <c r="M38" s="94"/>
      <c r="N38" s="94"/>
      <c r="O38" s="125"/>
      <c r="P38" s="126"/>
      <c r="Q38" s="95"/>
      <c r="R38" s="127"/>
      <c r="S38" s="126">
        <f>G38+J38</f>
        <v>8</v>
      </c>
      <c r="T38" s="163" t="s">
        <v>2</v>
      </c>
      <c r="U38" s="127">
        <f>I38+L38</f>
        <v>2</v>
      </c>
      <c r="V38" s="197">
        <v>6</v>
      </c>
      <c r="W38" s="200" t="s">
        <v>28</v>
      </c>
    </row>
    <row r="39" spans="2:23" ht="18">
      <c r="B39" s="195"/>
      <c r="C39" s="96" t="s">
        <v>87</v>
      </c>
      <c r="D39" s="128"/>
      <c r="E39" s="129"/>
      <c r="F39" s="130"/>
      <c r="G39" s="131">
        <v>9</v>
      </c>
      <c r="H39" s="170" t="s">
        <v>2</v>
      </c>
      <c r="I39" s="132">
        <v>2</v>
      </c>
      <c r="J39" s="131">
        <v>7</v>
      </c>
      <c r="K39" s="170" t="s">
        <v>2</v>
      </c>
      <c r="L39" s="132">
        <v>3</v>
      </c>
      <c r="M39" s="98"/>
      <c r="N39" s="98"/>
      <c r="O39" s="133"/>
      <c r="P39" s="134">
        <f>G39+J39</f>
        <v>16</v>
      </c>
      <c r="Q39" s="164" t="s">
        <v>2</v>
      </c>
      <c r="R39" s="135">
        <f>I39+L39</f>
        <v>5</v>
      </c>
      <c r="S39" s="136"/>
      <c r="T39" s="164"/>
      <c r="U39" s="137"/>
      <c r="V39" s="198"/>
      <c r="W39" s="201"/>
    </row>
    <row r="40" spans="2:23" ht="18.75" thickBot="1">
      <c r="B40" s="195"/>
      <c r="C40" s="96"/>
      <c r="D40" s="128"/>
      <c r="E40" s="129"/>
      <c r="F40" s="138"/>
      <c r="G40" s="139">
        <v>162</v>
      </c>
      <c r="H40" s="171" t="s">
        <v>2</v>
      </c>
      <c r="I40" s="140">
        <v>99</v>
      </c>
      <c r="J40" s="139">
        <v>138</v>
      </c>
      <c r="K40" s="171" t="s">
        <v>2</v>
      </c>
      <c r="L40" s="140">
        <v>104</v>
      </c>
      <c r="M40" s="100">
        <f>G40+J40</f>
        <v>300</v>
      </c>
      <c r="N40" s="167" t="s">
        <v>2</v>
      </c>
      <c r="O40" s="141">
        <f>I40+L40</f>
        <v>203</v>
      </c>
      <c r="P40" s="142"/>
      <c r="Q40" s="101"/>
      <c r="R40" s="143"/>
      <c r="S40" s="144"/>
      <c r="T40" s="165"/>
      <c r="U40" s="145"/>
      <c r="V40" s="198"/>
      <c r="W40" s="202"/>
    </row>
    <row r="41" spans="2:23" ht="18">
      <c r="B41" s="194" t="s">
        <v>42</v>
      </c>
      <c r="C41" s="93"/>
      <c r="D41" s="123">
        <v>1</v>
      </c>
      <c r="E41" s="169" t="s">
        <v>2</v>
      </c>
      <c r="F41" s="124">
        <v>4</v>
      </c>
      <c r="G41" s="120"/>
      <c r="H41" s="121"/>
      <c r="I41" s="122"/>
      <c r="J41" s="123">
        <v>2</v>
      </c>
      <c r="K41" s="169" t="s">
        <v>2</v>
      </c>
      <c r="L41" s="124">
        <v>3</v>
      </c>
      <c r="M41" s="102"/>
      <c r="N41" s="102"/>
      <c r="O41" s="146"/>
      <c r="P41" s="147"/>
      <c r="Q41" s="95"/>
      <c r="R41" s="148"/>
      <c r="S41" s="126">
        <f>D41+J41</f>
        <v>3</v>
      </c>
      <c r="T41" s="163" t="s">
        <v>2</v>
      </c>
      <c r="U41" s="127">
        <f>F41+L41</f>
        <v>7</v>
      </c>
      <c r="V41" s="197">
        <v>2</v>
      </c>
      <c r="W41" s="200" t="s">
        <v>30</v>
      </c>
    </row>
    <row r="42" spans="2:23" ht="18">
      <c r="B42" s="195"/>
      <c r="C42" s="96" t="s">
        <v>88</v>
      </c>
      <c r="D42" s="131">
        <v>2</v>
      </c>
      <c r="E42" s="170" t="s">
        <v>2</v>
      </c>
      <c r="F42" s="132">
        <v>9</v>
      </c>
      <c r="G42" s="149"/>
      <c r="H42" s="150"/>
      <c r="I42" s="151"/>
      <c r="J42" s="131">
        <v>3</v>
      </c>
      <c r="K42" s="170" t="s">
        <v>2</v>
      </c>
      <c r="L42" s="132">
        <v>7</v>
      </c>
      <c r="M42" s="97"/>
      <c r="N42" s="97"/>
      <c r="O42" s="152"/>
      <c r="P42" s="134">
        <f>D42+J42</f>
        <v>5</v>
      </c>
      <c r="Q42" s="164" t="s">
        <v>2</v>
      </c>
      <c r="R42" s="135">
        <f>F42+L42</f>
        <v>16</v>
      </c>
      <c r="S42" s="136"/>
      <c r="T42" s="164"/>
      <c r="U42" s="137"/>
      <c r="V42" s="198"/>
      <c r="W42" s="201"/>
    </row>
    <row r="43" spans="2:23" ht="18.75" thickBot="1">
      <c r="B43" s="196"/>
      <c r="C43" s="103"/>
      <c r="D43" s="139">
        <v>99</v>
      </c>
      <c r="E43" s="171" t="s">
        <v>2</v>
      </c>
      <c r="F43" s="140">
        <v>162</v>
      </c>
      <c r="G43" s="153"/>
      <c r="H43" s="154"/>
      <c r="I43" s="155"/>
      <c r="J43" s="139">
        <v>93</v>
      </c>
      <c r="K43" s="171" t="s">
        <v>2</v>
      </c>
      <c r="L43" s="140">
        <v>137</v>
      </c>
      <c r="M43" s="104">
        <f>D43+J43</f>
        <v>192</v>
      </c>
      <c r="N43" s="168" t="s">
        <v>2</v>
      </c>
      <c r="O43" s="156">
        <f>F43+L43</f>
        <v>299</v>
      </c>
      <c r="P43" s="157"/>
      <c r="Q43" s="105"/>
      <c r="R43" s="158"/>
      <c r="S43" s="159"/>
      <c r="T43" s="166"/>
      <c r="U43" s="160"/>
      <c r="V43" s="199"/>
      <c r="W43" s="202"/>
    </row>
    <row r="44" spans="2:23" ht="18">
      <c r="B44" s="194" t="s">
        <v>37</v>
      </c>
      <c r="C44" s="93"/>
      <c r="D44" s="123">
        <v>1</v>
      </c>
      <c r="E44" s="169" t="s">
        <v>2</v>
      </c>
      <c r="F44" s="124">
        <v>4</v>
      </c>
      <c r="G44" s="123">
        <v>3</v>
      </c>
      <c r="H44" s="169" t="s">
        <v>2</v>
      </c>
      <c r="I44" s="124">
        <v>2</v>
      </c>
      <c r="J44" s="120"/>
      <c r="K44" s="121"/>
      <c r="L44" s="122"/>
      <c r="M44" s="102"/>
      <c r="N44" s="102"/>
      <c r="O44" s="146"/>
      <c r="P44" s="147"/>
      <c r="Q44" s="95"/>
      <c r="R44" s="148"/>
      <c r="S44" s="126">
        <f>D44+G44</f>
        <v>4</v>
      </c>
      <c r="T44" s="163" t="s">
        <v>2</v>
      </c>
      <c r="U44" s="127">
        <f>F44+I44</f>
        <v>6</v>
      </c>
      <c r="V44" s="197">
        <v>4</v>
      </c>
      <c r="W44" s="200" t="s">
        <v>29</v>
      </c>
    </row>
    <row r="45" spans="2:23" ht="18">
      <c r="B45" s="195"/>
      <c r="C45" s="96" t="s">
        <v>85</v>
      </c>
      <c r="D45" s="131">
        <v>3</v>
      </c>
      <c r="E45" s="170" t="s">
        <v>2</v>
      </c>
      <c r="F45" s="132">
        <v>7</v>
      </c>
      <c r="G45" s="131">
        <v>7</v>
      </c>
      <c r="H45" s="170" t="s">
        <v>2</v>
      </c>
      <c r="I45" s="132">
        <v>3</v>
      </c>
      <c r="J45" s="149"/>
      <c r="K45" s="150"/>
      <c r="L45" s="151"/>
      <c r="M45" s="97"/>
      <c r="N45" s="97"/>
      <c r="O45" s="152"/>
      <c r="P45" s="134">
        <f>D45+G45</f>
        <v>10</v>
      </c>
      <c r="Q45" s="164" t="s">
        <v>2</v>
      </c>
      <c r="R45" s="135">
        <f>F45+I45</f>
        <v>10</v>
      </c>
      <c r="S45" s="136"/>
      <c r="T45" s="99"/>
      <c r="U45" s="137"/>
      <c r="V45" s="198"/>
      <c r="W45" s="201"/>
    </row>
    <row r="46" spans="2:23" ht="18.75" thickBot="1">
      <c r="B46" s="196"/>
      <c r="C46" s="103"/>
      <c r="D46" s="161">
        <v>104</v>
      </c>
      <c r="E46" s="172" t="s">
        <v>2</v>
      </c>
      <c r="F46" s="162">
        <v>138</v>
      </c>
      <c r="G46" s="161">
        <v>137</v>
      </c>
      <c r="H46" s="172" t="s">
        <v>2</v>
      </c>
      <c r="I46" s="162">
        <v>93</v>
      </c>
      <c r="J46" s="153"/>
      <c r="K46" s="154"/>
      <c r="L46" s="155"/>
      <c r="M46" s="104">
        <f>D46+G46</f>
        <v>241</v>
      </c>
      <c r="N46" s="168" t="s">
        <v>2</v>
      </c>
      <c r="O46" s="156">
        <f>F46+I46</f>
        <v>231</v>
      </c>
      <c r="P46" s="157"/>
      <c r="Q46" s="105"/>
      <c r="R46" s="158"/>
      <c r="S46" s="159"/>
      <c r="T46" s="105"/>
      <c r="U46" s="160"/>
      <c r="V46" s="199"/>
      <c r="W46" s="202"/>
    </row>
    <row r="47" spans="13:21" ht="15">
      <c r="M47" s="107">
        <f>SUM(M38:M46)</f>
        <v>733</v>
      </c>
      <c r="N47" s="107"/>
      <c r="O47" s="107">
        <f>SUM(O38:O46)</f>
        <v>733</v>
      </c>
      <c r="P47" s="107">
        <f>SUM(P38:P46)</f>
        <v>31</v>
      </c>
      <c r="Q47" s="107"/>
      <c r="R47" s="107">
        <f>SUM(R38:R46)</f>
        <v>31</v>
      </c>
      <c r="S47" s="107">
        <f>SUM(S38:S46)</f>
        <v>15</v>
      </c>
      <c r="T47" s="107"/>
      <c r="U47" s="107">
        <f>SUM(U38:U46)</f>
        <v>15</v>
      </c>
    </row>
    <row r="48" ht="15.75" thickBot="1"/>
    <row r="49" spans="2:23" ht="15">
      <c r="B49" s="206" t="s">
        <v>84</v>
      </c>
      <c r="C49" s="207"/>
      <c r="D49" s="212" t="s">
        <v>44</v>
      </c>
      <c r="E49" s="213"/>
      <c r="F49" s="214"/>
      <c r="G49" s="212" t="s">
        <v>42</v>
      </c>
      <c r="H49" s="213"/>
      <c r="I49" s="214"/>
      <c r="J49" s="212" t="s">
        <v>37</v>
      </c>
      <c r="K49" s="213"/>
      <c r="L49" s="214"/>
      <c r="M49" s="221" t="s">
        <v>56</v>
      </c>
      <c r="N49" s="222"/>
      <c r="O49" s="222"/>
      <c r="P49" s="222"/>
      <c r="Q49" s="222"/>
      <c r="R49" s="222"/>
      <c r="S49" s="222"/>
      <c r="T49" s="222"/>
      <c r="U49" s="222"/>
      <c r="V49" s="222"/>
      <c r="W49" s="223"/>
    </row>
    <row r="50" spans="2:23" ht="15">
      <c r="B50" s="208"/>
      <c r="C50" s="209"/>
      <c r="D50" s="215"/>
      <c r="E50" s="216"/>
      <c r="F50" s="217"/>
      <c r="G50" s="215"/>
      <c r="H50" s="216"/>
      <c r="I50" s="217"/>
      <c r="J50" s="215"/>
      <c r="K50" s="216"/>
      <c r="L50" s="217"/>
      <c r="M50" s="224"/>
      <c r="N50" s="225"/>
      <c r="O50" s="225"/>
      <c r="P50" s="225"/>
      <c r="Q50" s="225"/>
      <c r="R50" s="225"/>
      <c r="S50" s="225"/>
      <c r="T50" s="225"/>
      <c r="U50" s="225"/>
      <c r="V50" s="225"/>
      <c r="W50" s="226"/>
    </row>
    <row r="51" spans="2:23" ht="15.75" thickBot="1">
      <c r="B51" s="208"/>
      <c r="C51" s="209"/>
      <c r="D51" s="215"/>
      <c r="E51" s="216"/>
      <c r="F51" s="217"/>
      <c r="G51" s="215"/>
      <c r="H51" s="216"/>
      <c r="I51" s="217"/>
      <c r="J51" s="215"/>
      <c r="K51" s="216"/>
      <c r="L51" s="217"/>
      <c r="M51" s="227"/>
      <c r="N51" s="228"/>
      <c r="O51" s="228"/>
      <c r="P51" s="228"/>
      <c r="Q51" s="228"/>
      <c r="R51" s="228"/>
      <c r="S51" s="228"/>
      <c r="T51" s="228"/>
      <c r="U51" s="228"/>
      <c r="V51" s="228"/>
      <c r="W51" s="229"/>
    </row>
    <row r="52" spans="2:23" ht="15.75" thickBot="1">
      <c r="B52" s="210"/>
      <c r="C52" s="211"/>
      <c r="D52" s="218"/>
      <c r="E52" s="219"/>
      <c r="F52" s="220"/>
      <c r="G52" s="218"/>
      <c r="H52" s="219"/>
      <c r="I52" s="220"/>
      <c r="J52" s="218"/>
      <c r="K52" s="219"/>
      <c r="L52" s="220"/>
      <c r="M52" s="230" t="s">
        <v>39</v>
      </c>
      <c r="N52" s="230"/>
      <c r="O52" s="231"/>
      <c r="P52" s="232" t="s">
        <v>40</v>
      </c>
      <c r="Q52" s="232"/>
      <c r="R52" s="232"/>
      <c r="S52" s="203" t="s">
        <v>41</v>
      </c>
      <c r="T52" s="204"/>
      <c r="U52" s="205"/>
      <c r="V52" s="92" t="s">
        <v>27</v>
      </c>
      <c r="W52" s="92" t="s">
        <v>1</v>
      </c>
    </row>
    <row r="53" spans="2:23" ht="18">
      <c r="B53" s="194" t="s">
        <v>44</v>
      </c>
      <c r="C53" s="93"/>
      <c r="D53" s="120"/>
      <c r="E53" s="121"/>
      <c r="F53" s="122"/>
      <c r="G53" s="123">
        <v>0</v>
      </c>
      <c r="H53" s="169" t="s">
        <v>2</v>
      </c>
      <c r="I53" s="124">
        <v>5</v>
      </c>
      <c r="J53" s="123">
        <v>2</v>
      </c>
      <c r="K53" s="169" t="s">
        <v>2</v>
      </c>
      <c r="L53" s="124">
        <v>3</v>
      </c>
      <c r="M53" s="94"/>
      <c r="N53" s="94"/>
      <c r="O53" s="125"/>
      <c r="P53" s="126"/>
      <c r="Q53" s="95"/>
      <c r="R53" s="127"/>
      <c r="S53" s="126">
        <f>G53+J53</f>
        <v>2</v>
      </c>
      <c r="T53" s="163" t="s">
        <v>2</v>
      </c>
      <c r="U53" s="127">
        <f>I53+L53</f>
        <v>8</v>
      </c>
      <c r="V53" s="197">
        <v>2</v>
      </c>
      <c r="W53" s="200" t="s">
        <v>30</v>
      </c>
    </row>
    <row r="54" spans="2:23" ht="18">
      <c r="B54" s="195"/>
      <c r="C54" s="96" t="s">
        <v>89</v>
      </c>
      <c r="D54" s="128"/>
      <c r="E54" s="129"/>
      <c r="F54" s="130"/>
      <c r="G54" s="131">
        <v>1</v>
      </c>
      <c r="H54" s="170" t="s">
        <v>2</v>
      </c>
      <c r="I54" s="132">
        <v>9</v>
      </c>
      <c r="J54" s="131">
        <v>7</v>
      </c>
      <c r="K54" s="170" t="s">
        <v>2</v>
      </c>
      <c r="L54" s="132">
        <v>4</v>
      </c>
      <c r="M54" s="98"/>
      <c r="N54" s="98"/>
      <c r="O54" s="133"/>
      <c r="P54" s="134">
        <f>G54+J54</f>
        <v>8</v>
      </c>
      <c r="Q54" s="164" t="s">
        <v>2</v>
      </c>
      <c r="R54" s="135">
        <f>I54+L54</f>
        <v>13</v>
      </c>
      <c r="S54" s="136"/>
      <c r="T54" s="164"/>
      <c r="U54" s="137"/>
      <c r="V54" s="198"/>
      <c r="W54" s="201"/>
    </row>
    <row r="55" spans="2:23" ht="18.75" thickBot="1">
      <c r="B55" s="195"/>
      <c r="C55" s="96"/>
      <c r="D55" s="128"/>
      <c r="E55" s="129"/>
      <c r="F55" s="138"/>
      <c r="G55" s="139">
        <v>118</v>
      </c>
      <c r="H55" s="171" t="s">
        <v>2</v>
      </c>
      <c r="I55" s="140">
        <v>148</v>
      </c>
      <c r="J55" s="139">
        <v>139</v>
      </c>
      <c r="K55" s="171" t="s">
        <v>2</v>
      </c>
      <c r="L55" s="140">
        <v>138</v>
      </c>
      <c r="M55" s="100">
        <f>G55+J55</f>
        <v>257</v>
      </c>
      <c r="N55" s="167" t="s">
        <v>2</v>
      </c>
      <c r="O55" s="141">
        <f>I55+L55</f>
        <v>286</v>
      </c>
      <c r="P55" s="142"/>
      <c r="Q55" s="101"/>
      <c r="R55" s="143"/>
      <c r="S55" s="144"/>
      <c r="T55" s="165"/>
      <c r="U55" s="145"/>
      <c r="V55" s="198"/>
      <c r="W55" s="202"/>
    </row>
    <row r="56" spans="2:23" ht="18">
      <c r="B56" s="194" t="s">
        <v>42</v>
      </c>
      <c r="C56" s="93"/>
      <c r="D56" s="123">
        <v>5</v>
      </c>
      <c r="E56" s="169" t="s">
        <v>2</v>
      </c>
      <c r="F56" s="124">
        <v>0</v>
      </c>
      <c r="G56" s="120"/>
      <c r="H56" s="121"/>
      <c r="I56" s="122"/>
      <c r="J56" s="123">
        <v>5</v>
      </c>
      <c r="K56" s="169" t="s">
        <v>2</v>
      </c>
      <c r="L56" s="124">
        <v>0</v>
      </c>
      <c r="M56" s="102"/>
      <c r="N56" s="102"/>
      <c r="O56" s="146"/>
      <c r="P56" s="147"/>
      <c r="Q56" s="95"/>
      <c r="R56" s="148"/>
      <c r="S56" s="126">
        <f>D56+J56</f>
        <v>10</v>
      </c>
      <c r="T56" s="163" t="s">
        <v>2</v>
      </c>
      <c r="U56" s="127">
        <f>F56+L56</f>
        <v>0</v>
      </c>
      <c r="V56" s="197">
        <v>6</v>
      </c>
      <c r="W56" s="200" t="s">
        <v>28</v>
      </c>
    </row>
    <row r="57" spans="2:23" ht="18">
      <c r="B57" s="195"/>
      <c r="C57" s="96" t="s">
        <v>90</v>
      </c>
      <c r="D57" s="131">
        <v>9</v>
      </c>
      <c r="E57" s="170" t="s">
        <v>2</v>
      </c>
      <c r="F57" s="132">
        <v>1</v>
      </c>
      <c r="G57" s="149"/>
      <c r="H57" s="150"/>
      <c r="I57" s="151"/>
      <c r="J57" s="131">
        <v>10</v>
      </c>
      <c r="K57" s="170" t="s">
        <v>2</v>
      </c>
      <c r="L57" s="132">
        <v>0</v>
      </c>
      <c r="M57" s="97"/>
      <c r="N57" s="97"/>
      <c r="O57" s="152"/>
      <c r="P57" s="134">
        <f>D57+J57</f>
        <v>19</v>
      </c>
      <c r="Q57" s="164" t="s">
        <v>2</v>
      </c>
      <c r="R57" s="135">
        <f>F57+L57</f>
        <v>1</v>
      </c>
      <c r="S57" s="136"/>
      <c r="T57" s="164"/>
      <c r="U57" s="137"/>
      <c r="V57" s="198"/>
      <c r="W57" s="201"/>
    </row>
    <row r="58" spans="2:23" ht="18.75" thickBot="1">
      <c r="B58" s="196"/>
      <c r="C58" s="103"/>
      <c r="D58" s="139">
        <v>148</v>
      </c>
      <c r="E58" s="171" t="s">
        <v>2</v>
      </c>
      <c r="F58" s="140">
        <v>118</v>
      </c>
      <c r="G58" s="153"/>
      <c r="H58" s="154"/>
      <c r="I58" s="155"/>
      <c r="J58" s="139">
        <v>150</v>
      </c>
      <c r="K58" s="171" t="s">
        <v>2</v>
      </c>
      <c r="L58" s="140">
        <v>80</v>
      </c>
      <c r="M58" s="104">
        <f>D58+J58</f>
        <v>298</v>
      </c>
      <c r="N58" s="168" t="s">
        <v>2</v>
      </c>
      <c r="O58" s="156">
        <f>F58+L58</f>
        <v>198</v>
      </c>
      <c r="P58" s="157"/>
      <c r="Q58" s="105"/>
      <c r="R58" s="158"/>
      <c r="S58" s="159"/>
      <c r="T58" s="166"/>
      <c r="U58" s="160"/>
      <c r="V58" s="199"/>
      <c r="W58" s="202"/>
    </row>
    <row r="59" spans="2:27" ht="18">
      <c r="B59" s="194" t="s">
        <v>37</v>
      </c>
      <c r="C59" s="93"/>
      <c r="D59" s="123">
        <v>3</v>
      </c>
      <c r="E59" s="169" t="s">
        <v>2</v>
      </c>
      <c r="F59" s="124">
        <v>2</v>
      </c>
      <c r="G59" s="123">
        <v>0</v>
      </c>
      <c r="H59" s="169" t="s">
        <v>2</v>
      </c>
      <c r="I59" s="124">
        <v>5</v>
      </c>
      <c r="J59" s="120"/>
      <c r="K59" s="121"/>
      <c r="L59" s="122"/>
      <c r="M59" s="102"/>
      <c r="N59" s="102"/>
      <c r="O59" s="146"/>
      <c r="P59" s="147"/>
      <c r="Q59" s="95"/>
      <c r="R59" s="148"/>
      <c r="S59" s="126">
        <f>D59+G59</f>
        <v>3</v>
      </c>
      <c r="T59" s="163" t="s">
        <v>2</v>
      </c>
      <c r="U59" s="127">
        <f>F59+I59</f>
        <v>7</v>
      </c>
      <c r="V59" s="197">
        <v>4</v>
      </c>
      <c r="W59" s="200" t="s">
        <v>29</v>
      </c>
      <c r="AA59" s="91" t="s">
        <v>47</v>
      </c>
    </row>
    <row r="60" spans="2:23" ht="18">
      <c r="B60" s="195"/>
      <c r="C60" s="96" t="s">
        <v>78</v>
      </c>
      <c r="D60" s="131">
        <v>4</v>
      </c>
      <c r="E60" s="170" t="s">
        <v>2</v>
      </c>
      <c r="F60" s="132">
        <v>7</v>
      </c>
      <c r="G60" s="131">
        <v>0</v>
      </c>
      <c r="H60" s="170" t="s">
        <v>2</v>
      </c>
      <c r="I60" s="132">
        <v>10</v>
      </c>
      <c r="J60" s="149"/>
      <c r="K60" s="150"/>
      <c r="L60" s="151"/>
      <c r="M60" s="97"/>
      <c r="N60" s="97"/>
      <c r="O60" s="152"/>
      <c r="P60" s="134">
        <f>D60+G60</f>
        <v>4</v>
      </c>
      <c r="Q60" s="164" t="s">
        <v>2</v>
      </c>
      <c r="R60" s="135">
        <f>F60+I60</f>
        <v>17</v>
      </c>
      <c r="S60" s="136"/>
      <c r="T60" s="99"/>
      <c r="U60" s="137"/>
      <c r="V60" s="198"/>
      <c r="W60" s="201"/>
    </row>
    <row r="61" spans="2:23" ht="18.75" thickBot="1">
      <c r="B61" s="196"/>
      <c r="C61" s="103"/>
      <c r="D61" s="161">
        <v>138</v>
      </c>
      <c r="E61" s="172" t="s">
        <v>2</v>
      </c>
      <c r="F61" s="162">
        <v>139</v>
      </c>
      <c r="G61" s="161">
        <v>80</v>
      </c>
      <c r="H61" s="172" t="s">
        <v>2</v>
      </c>
      <c r="I61" s="162">
        <v>150</v>
      </c>
      <c r="J61" s="153"/>
      <c r="K61" s="154"/>
      <c r="L61" s="155"/>
      <c r="M61" s="104">
        <f>D61+G61</f>
        <v>218</v>
      </c>
      <c r="N61" s="168" t="s">
        <v>2</v>
      </c>
      <c r="O61" s="156">
        <f>F61+I61</f>
        <v>289</v>
      </c>
      <c r="P61" s="157"/>
      <c r="Q61" s="105"/>
      <c r="R61" s="158"/>
      <c r="S61" s="159"/>
      <c r="T61" s="105"/>
      <c r="U61" s="160"/>
      <c r="V61" s="199"/>
      <c r="W61" s="202"/>
    </row>
    <row r="62" spans="13:21" ht="15">
      <c r="M62" s="107">
        <f>SUM(M53:M61)</f>
        <v>773</v>
      </c>
      <c r="N62" s="107"/>
      <c r="O62" s="107">
        <f>SUM(O53:O61)</f>
        <v>773</v>
      </c>
      <c r="P62" s="107">
        <f>SUM(P53:P61)</f>
        <v>31</v>
      </c>
      <c r="Q62" s="107"/>
      <c r="R62" s="107">
        <f>SUM(R53:R61)</f>
        <v>31</v>
      </c>
      <c r="S62" s="107">
        <f>SUM(S53:S61)</f>
        <v>15</v>
      </c>
      <c r="T62" s="107"/>
      <c r="U62" s="107">
        <f>SUM(U53:U61)</f>
        <v>15</v>
      </c>
    </row>
  </sheetData>
  <sheetProtection/>
  <mergeCells count="70">
    <mergeCell ref="B23:B25"/>
    <mergeCell ref="V23:V25"/>
    <mergeCell ref="W23:W25"/>
    <mergeCell ref="B4:C7"/>
    <mergeCell ref="D4:F7"/>
    <mergeCell ref="G4:I7"/>
    <mergeCell ref="J4:L7"/>
    <mergeCell ref="M4:W6"/>
    <mergeCell ref="B11:B13"/>
    <mergeCell ref="B8:B10"/>
    <mergeCell ref="S7:U7"/>
    <mergeCell ref="M7:O7"/>
    <mergeCell ref="P7:R7"/>
    <mergeCell ref="V8:V10"/>
    <mergeCell ref="B14:B16"/>
    <mergeCell ref="W8:W10"/>
    <mergeCell ref="W14:W16"/>
    <mergeCell ref="W11:W13"/>
    <mergeCell ref="V11:V13"/>
    <mergeCell ref="V14:V16"/>
    <mergeCell ref="B1:W1"/>
    <mergeCell ref="B2:W2"/>
    <mergeCell ref="B19:C22"/>
    <mergeCell ref="D19:F22"/>
    <mergeCell ref="G19:I22"/>
    <mergeCell ref="J19:L22"/>
    <mergeCell ref="M19:W21"/>
    <mergeCell ref="M22:O22"/>
    <mergeCell ref="P22:R22"/>
    <mergeCell ref="S22:U22"/>
    <mergeCell ref="B26:B28"/>
    <mergeCell ref="V26:V28"/>
    <mergeCell ref="W26:W28"/>
    <mergeCell ref="B29:B31"/>
    <mergeCell ref="V29:V31"/>
    <mergeCell ref="W29:W31"/>
    <mergeCell ref="B34:C37"/>
    <mergeCell ref="D34:F37"/>
    <mergeCell ref="G34:I37"/>
    <mergeCell ref="J34:L37"/>
    <mergeCell ref="M34:W36"/>
    <mergeCell ref="M37:O37"/>
    <mergeCell ref="P37:R37"/>
    <mergeCell ref="S37:U37"/>
    <mergeCell ref="B38:B40"/>
    <mergeCell ref="V38:V40"/>
    <mergeCell ref="W38:W40"/>
    <mergeCell ref="B41:B43"/>
    <mergeCell ref="V41:V43"/>
    <mergeCell ref="W41:W43"/>
    <mergeCell ref="B44:B46"/>
    <mergeCell ref="V44:V46"/>
    <mergeCell ref="W44:W46"/>
    <mergeCell ref="B49:C52"/>
    <mergeCell ref="D49:F52"/>
    <mergeCell ref="G49:I52"/>
    <mergeCell ref="J49:L52"/>
    <mergeCell ref="M49:W51"/>
    <mergeCell ref="M52:O52"/>
    <mergeCell ref="P52:R52"/>
    <mergeCell ref="B59:B61"/>
    <mergeCell ref="V59:V61"/>
    <mergeCell ref="W59:W61"/>
    <mergeCell ref="S52:U52"/>
    <mergeCell ref="B53:B55"/>
    <mergeCell ref="V53:V55"/>
    <mergeCell ref="W53:W55"/>
    <mergeCell ref="B56:B58"/>
    <mergeCell ref="V56:V58"/>
    <mergeCell ref="W56:W58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7">
      <selection activeCell="V17" sqref="V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94</v>
      </c>
    </row>
    <row r="8" spans="1:19" ht="19.5" customHeight="1" thickTop="1">
      <c r="A8" s="6" t="s">
        <v>5</v>
      </c>
      <c r="B8" s="192" t="str">
        <f>Tabulky!C12</f>
        <v>Sokol Křemže "B"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Tabulky!C15</f>
        <v>SK Badminton Tábor "A" 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107</v>
      </c>
      <c r="C13" s="85" t="s">
        <v>112</v>
      </c>
      <c r="D13" s="183" t="s">
        <v>117</v>
      </c>
      <c r="E13" s="75" t="s">
        <v>2</v>
      </c>
      <c r="F13" s="184" t="s">
        <v>118</v>
      </c>
      <c r="G13" s="183" t="s">
        <v>117</v>
      </c>
      <c r="H13" s="75" t="s">
        <v>2</v>
      </c>
      <c r="I13" s="184" t="s">
        <v>119</v>
      </c>
      <c r="J13" s="74"/>
      <c r="K13" s="75" t="s">
        <v>2</v>
      </c>
      <c r="L13" s="76"/>
      <c r="M13" s="43">
        <f>D13+G13+J13</f>
        <v>30</v>
      </c>
      <c r="N13" s="44">
        <f>F13+I13+L13</f>
        <v>19</v>
      </c>
      <c r="O13" s="45">
        <v>2</v>
      </c>
      <c r="P13" s="46">
        <v>0</v>
      </c>
      <c r="Q13" s="45">
        <v>1</v>
      </c>
      <c r="R13" s="46">
        <v>0</v>
      </c>
      <c r="S13" s="182" t="s">
        <v>98</v>
      </c>
    </row>
    <row r="14" spans="1:19" ht="30" customHeight="1">
      <c r="A14" s="59" t="s">
        <v>14</v>
      </c>
      <c r="B14" s="85" t="s">
        <v>108</v>
      </c>
      <c r="C14" s="85" t="s">
        <v>113</v>
      </c>
      <c r="D14" s="185" t="s">
        <v>120</v>
      </c>
      <c r="E14" s="78" t="s">
        <v>2</v>
      </c>
      <c r="F14" s="186" t="s">
        <v>117</v>
      </c>
      <c r="G14" s="185" t="s">
        <v>117</v>
      </c>
      <c r="H14" s="78" t="s">
        <v>2</v>
      </c>
      <c r="I14" s="186" t="s">
        <v>120</v>
      </c>
      <c r="J14" s="185" t="s">
        <v>123</v>
      </c>
      <c r="K14" s="78" t="s">
        <v>2</v>
      </c>
      <c r="L14" s="186" t="s">
        <v>117</v>
      </c>
      <c r="M14" s="47">
        <f>D14+G14+J14</f>
        <v>32</v>
      </c>
      <c r="N14" s="48">
        <f>F14+I14+L14</f>
        <v>38</v>
      </c>
      <c r="O14" s="49">
        <v>1</v>
      </c>
      <c r="P14" s="50">
        <v>2</v>
      </c>
      <c r="Q14" s="49">
        <v>0</v>
      </c>
      <c r="R14" s="50">
        <v>1</v>
      </c>
      <c r="S14" s="182" t="s">
        <v>98</v>
      </c>
    </row>
    <row r="15" spans="1:19" ht="30" customHeight="1">
      <c r="A15" s="59" t="s">
        <v>15</v>
      </c>
      <c r="B15" s="85" t="s">
        <v>109</v>
      </c>
      <c r="C15" s="85" t="s">
        <v>114</v>
      </c>
      <c r="D15" s="185" t="s">
        <v>117</v>
      </c>
      <c r="E15" s="78" t="s">
        <v>2</v>
      </c>
      <c r="F15" s="186" t="s">
        <v>118</v>
      </c>
      <c r="G15" s="185" t="s">
        <v>117</v>
      </c>
      <c r="H15" s="78" t="s">
        <v>2</v>
      </c>
      <c r="I15" s="186" t="s">
        <v>121</v>
      </c>
      <c r="J15" s="77"/>
      <c r="K15" s="78" t="s">
        <v>2</v>
      </c>
      <c r="L15" s="79"/>
      <c r="M15" s="47">
        <f>D15+G15+J15</f>
        <v>30</v>
      </c>
      <c r="N15" s="48">
        <f>F15+I15+L15</f>
        <v>23</v>
      </c>
      <c r="O15" s="49">
        <v>2</v>
      </c>
      <c r="P15" s="50">
        <v>0</v>
      </c>
      <c r="Q15" s="49">
        <v>1</v>
      </c>
      <c r="R15" s="50">
        <v>0</v>
      </c>
      <c r="S15" s="182" t="s">
        <v>98</v>
      </c>
    </row>
    <row r="16" spans="1:19" ht="30" customHeight="1">
      <c r="A16" s="59" t="s">
        <v>16</v>
      </c>
      <c r="B16" s="86" t="s">
        <v>110</v>
      </c>
      <c r="C16" s="86" t="s">
        <v>115</v>
      </c>
      <c r="D16" s="185" t="s">
        <v>117</v>
      </c>
      <c r="E16" s="78" t="s">
        <v>2</v>
      </c>
      <c r="F16" s="186" t="s">
        <v>119</v>
      </c>
      <c r="G16" s="185" t="s">
        <v>117</v>
      </c>
      <c r="H16" s="78" t="s">
        <v>2</v>
      </c>
      <c r="I16" s="186" t="s">
        <v>122</v>
      </c>
      <c r="J16" s="77"/>
      <c r="K16" s="78" t="s">
        <v>2</v>
      </c>
      <c r="L16" s="79"/>
      <c r="M16" s="47">
        <f>D16+G16+J16</f>
        <v>30</v>
      </c>
      <c r="N16" s="48">
        <f>F16+I16+L16</f>
        <v>13</v>
      </c>
      <c r="O16" s="49">
        <v>2</v>
      </c>
      <c r="P16" s="50">
        <v>0</v>
      </c>
      <c r="Q16" s="49">
        <v>1</v>
      </c>
      <c r="R16" s="50">
        <v>0</v>
      </c>
      <c r="S16" s="182" t="s">
        <v>98</v>
      </c>
    </row>
    <row r="17" spans="1:19" ht="30" customHeight="1" thickBot="1">
      <c r="A17" s="59" t="s">
        <v>60</v>
      </c>
      <c r="B17" s="86" t="s">
        <v>111</v>
      </c>
      <c r="C17" s="86" t="s">
        <v>116</v>
      </c>
      <c r="D17" s="185" t="s">
        <v>123</v>
      </c>
      <c r="E17" s="78" t="s">
        <v>2</v>
      </c>
      <c r="F17" s="186" t="s">
        <v>117</v>
      </c>
      <c r="G17" s="185" t="s">
        <v>124</v>
      </c>
      <c r="H17" s="78" t="s">
        <v>2</v>
      </c>
      <c r="I17" s="186" t="s">
        <v>117</v>
      </c>
      <c r="J17" s="77"/>
      <c r="K17" s="78" t="s">
        <v>2</v>
      </c>
      <c r="L17" s="79"/>
      <c r="M17" s="47">
        <f>D17+G17+J17</f>
        <v>23</v>
      </c>
      <c r="N17" s="48">
        <f>F17+I17+L17</f>
        <v>30</v>
      </c>
      <c r="O17" s="49">
        <v>0</v>
      </c>
      <c r="P17" s="50">
        <v>2</v>
      </c>
      <c r="Q17" s="49">
        <v>0</v>
      </c>
      <c r="R17" s="50">
        <v>1</v>
      </c>
      <c r="S17" s="182" t="s">
        <v>98</v>
      </c>
    </row>
    <row r="18" spans="1:19" ht="34.5" customHeight="1" thickBot="1">
      <c r="A18" s="52" t="s">
        <v>17</v>
      </c>
      <c r="B18" s="53" t="s">
        <v>86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145</v>
      </c>
      <c r="N18" s="27">
        <f t="shared" si="0"/>
        <v>123</v>
      </c>
      <c r="O18" s="26">
        <f t="shared" si="0"/>
        <v>7</v>
      </c>
      <c r="P18" s="28">
        <f t="shared" si="0"/>
        <v>4</v>
      </c>
      <c r="Q18" s="26">
        <f t="shared" si="0"/>
        <v>3</v>
      </c>
      <c r="R18" s="27">
        <f t="shared" si="0"/>
        <v>2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ht="19.5" customHeight="1" thickBot="1">
      <c r="A7" s="4" t="s">
        <v>4</v>
      </c>
      <c r="B7" s="83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5"/>
      <c r="Q7" s="5"/>
      <c r="R7" s="70"/>
      <c r="S7" s="181" t="s">
        <v>94</v>
      </c>
    </row>
    <row r="8" spans="1:19" ht="19.5" customHeight="1" thickTop="1">
      <c r="A8" s="6" t="s">
        <v>5</v>
      </c>
      <c r="B8" s="192" t="str">
        <f>Tabulky!C9</f>
        <v>Sokol Štěpánovice "A"</v>
      </c>
      <c r="C8" s="192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8"/>
      <c r="S8" s="174">
        <v>41664</v>
      </c>
    </row>
    <row r="9" spans="1:19" ht="19.5" customHeight="1">
      <c r="A9" s="6" t="s">
        <v>6</v>
      </c>
      <c r="B9" s="193" t="str">
        <f>Tabulky!C12</f>
        <v>Sokol Křemže "B"</v>
      </c>
      <c r="C9" s="193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39"/>
      <c r="S9" s="175" t="s">
        <v>92</v>
      </c>
    </row>
    <row r="10" spans="1:19" ht="19.5" customHeight="1" thickBot="1">
      <c r="A10" s="13" t="s">
        <v>8</v>
      </c>
      <c r="B10" s="14"/>
      <c r="C10" s="40" t="s">
        <v>91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1"/>
    </row>
    <row r="11" spans="1:19" ht="24.75" customHeight="1">
      <c r="A11" s="19"/>
      <c r="B11" s="20" t="s">
        <v>9</v>
      </c>
      <c r="C11" s="20" t="s">
        <v>10</v>
      </c>
      <c r="D11" s="188" t="s">
        <v>11</v>
      </c>
      <c r="E11" s="189"/>
      <c r="F11" s="189"/>
      <c r="G11" s="189"/>
      <c r="H11" s="189"/>
      <c r="I11" s="189"/>
      <c r="J11" s="189"/>
      <c r="K11" s="189"/>
      <c r="L11" s="190"/>
      <c r="M11" s="62" t="s">
        <v>45</v>
      </c>
      <c r="N11" s="66"/>
      <c r="O11" s="63" t="s">
        <v>35</v>
      </c>
      <c r="P11" s="64"/>
      <c r="Q11" s="188" t="s">
        <v>36</v>
      </c>
      <c r="R11" s="190"/>
      <c r="S11" s="65" t="s">
        <v>12</v>
      </c>
    </row>
    <row r="12" spans="1:19" ht="9.75" customHeight="1" thickBot="1">
      <c r="A12" s="21"/>
      <c r="B12" s="41"/>
      <c r="C12" s="22"/>
      <c r="D12" s="67">
        <v>1</v>
      </c>
      <c r="E12" s="68"/>
      <c r="F12" s="68"/>
      <c r="G12" s="68">
        <v>2</v>
      </c>
      <c r="H12" s="68"/>
      <c r="I12" s="68"/>
      <c r="J12" s="68">
        <v>3</v>
      </c>
      <c r="K12" s="69"/>
      <c r="L12" s="68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59" t="s">
        <v>13</v>
      </c>
      <c r="B13" s="85" t="s">
        <v>139</v>
      </c>
      <c r="C13" s="85" t="s">
        <v>137</v>
      </c>
      <c r="D13" s="183" t="s">
        <v>117</v>
      </c>
      <c r="E13" s="75" t="s">
        <v>2</v>
      </c>
      <c r="F13" s="184" t="s">
        <v>144</v>
      </c>
      <c r="G13" s="183" t="s">
        <v>117</v>
      </c>
      <c r="H13" s="75" t="s">
        <v>2</v>
      </c>
      <c r="I13" s="184" t="s">
        <v>136</v>
      </c>
      <c r="J13" s="74"/>
      <c r="K13" s="75" t="s">
        <v>2</v>
      </c>
      <c r="L13" s="76"/>
      <c r="M13" s="43">
        <f>D13+G13+J13</f>
        <v>30</v>
      </c>
      <c r="N13" s="44">
        <f>F13+I13+L13</f>
        <v>5</v>
      </c>
      <c r="O13" s="45">
        <v>2</v>
      </c>
      <c r="P13" s="46">
        <v>0</v>
      </c>
      <c r="Q13" s="45">
        <v>1</v>
      </c>
      <c r="R13" s="46">
        <v>0</v>
      </c>
      <c r="S13" s="182" t="s">
        <v>99</v>
      </c>
    </row>
    <row r="14" spans="1:19" ht="30" customHeight="1">
      <c r="A14" s="59" t="s">
        <v>14</v>
      </c>
      <c r="B14" s="85" t="s">
        <v>140</v>
      </c>
      <c r="C14" s="85" t="s">
        <v>108</v>
      </c>
      <c r="D14" s="185" t="s">
        <v>117</v>
      </c>
      <c r="E14" s="78" t="s">
        <v>2</v>
      </c>
      <c r="F14" s="186" t="s">
        <v>37</v>
      </c>
      <c r="G14" s="185" t="s">
        <v>117</v>
      </c>
      <c r="H14" s="78" t="s">
        <v>2</v>
      </c>
      <c r="I14" s="186" t="s">
        <v>42</v>
      </c>
      <c r="J14" s="77"/>
      <c r="K14" s="78" t="s">
        <v>2</v>
      </c>
      <c r="L14" s="79"/>
      <c r="M14" s="47">
        <f>D14+G14+J14</f>
        <v>30</v>
      </c>
      <c r="N14" s="48">
        <f>F14+I14+L14</f>
        <v>5</v>
      </c>
      <c r="O14" s="49">
        <v>2</v>
      </c>
      <c r="P14" s="50">
        <v>0</v>
      </c>
      <c r="Q14" s="49">
        <v>1</v>
      </c>
      <c r="R14" s="50">
        <v>0</v>
      </c>
      <c r="S14" s="182" t="s">
        <v>99</v>
      </c>
    </row>
    <row r="15" spans="1:19" ht="30" customHeight="1">
      <c r="A15" s="59" t="s">
        <v>15</v>
      </c>
      <c r="B15" s="85" t="s">
        <v>141</v>
      </c>
      <c r="C15" s="85" t="s">
        <v>109</v>
      </c>
      <c r="D15" s="185" t="s">
        <v>117</v>
      </c>
      <c r="E15" s="78" t="s">
        <v>2</v>
      </c>
      <c r="F15" s="186" t="s">
        <v>136</v>
      </c>
      <c r="G15" s="185" t="s">
        <v>117</v>
      </c>
      <c r="H15" s="78" t="s">
        <v>2</v>
      </c>
      <c r="I15" s="186" t="s">
        <v>119</v>
      </c>
      <c r="J15" s="77"/>
      <c r="K15" s="78" t="s">
        <v>2</v>
      </c>
      <c r="L15" s="79"/>
      <c r="M15" s="47">
        <f>D15+G15+J15</f>
        <v>30</v>
      </c>
      <c r="N15" s="48">
        <f>F15+I15+L15</f>
        <v>12</v>
      </c>
      <c r="O15" s="49">
        <v>2</v>
      </c>
      <c r="P15" s="50">
        <v>0</v>
      </c>
      <c r="Q15" s="49">
        <v>1</v>
      </c>
      <c r="R15" s="50">
        <v>0</v>
      </c>
      <c r="S15" s="182" t="s">
        <v>99</v>
      </c>
    </row>
    <row r="16" spans="1:19" ht="30" customHeight="1">
      <c r="A16" s="59" t="s">
        <v>16</v>
      </c>
      <c r="B16" s="86" t="s">
        <v>142</v>
      </c>
      <c r="C16" s="86" t="s">
        <v>110</v>
      </c>
      <c r="D16" s="185" t="s">
        <v>117</v>
      </c>
      <c r="E16" s="78" t="s">
        <v>2</v>
      </c>
      <c r="F16" s="186" t="s">
        <v>44</v>
      </c>
      <c r="G16" s="185" t="s">
        <v>117</v>
      </c>
      <c r="H16" s="78" t="s">
        <v>2</v>
      </c>
      <c r="I16" s="186" t="s">
        <v>37</v>
      </c>
      <c r="J16" s="77"/>
      <c r="K16" s="78" t="s">
        <v>2</v>
      </c>
      <c r="L16" s="79"/>
      <c r="M16" s="47">
        <f>D16+G16+J16</f>
        <v>30</v>
      </c>
      <c r="N16" s="48">
        <f>F16+I16+L16</f>
        <v>4</v>
      </c>
      <c r="O16" s="49">
        <v>2</v>
      </c>
      <c r="P16" s="50">
        <v>0</v>
      </c>
      <c r="Q16" s="49">
        <v>1</v>
      </c>
      <c r="R16" s="50">
        <v>0</v>
      </c>
      <c r="S16" s="182" t="s">
        <v>99</v>
      </c>
    </row>
    <row r="17" spans="1:19" ht="30" customHeight="1" thickBot="1">
      <c r="A17" s="59" t="s">
        <v>60</v>
      </c>
      <c r="B17" s="86" t="s">
        <v>143</v>
      </c>
      <c r="C17" s="86" t="s">
        <v>138</v>
      </c>
      <c r="D17" s="185" t="s">
        <v>117</v>
      </c>
      <c r="E17" s="78" t="s">
        <v>2</v>
      </c>
      <c r="F17" s="186" t="s">
        <v>42</v>
      </c>
      <c r="G17" s="185" t="s">
        <v>117</v>
      </c>
      <c r="H17" s="78" t="s">
        <v>2</v>
      </c>
      <c r="I17" s="186" t="s">
        <v>37</v>
      </c>
      <c r="J17" s="77"/>
      <c r="K17" s="78" t="s">
        <v>2</v>
      </c>
      <c r="L17" s="79"/>
      <c r="M17" s="47">
        <f>D17+G17+J17</f>
        <v>30</v>
      </c>
      <c r="N17" s="48">
        <f>F17+I17+L17</f>
        <v>5</v>
      </c>
      <c r="O17" s="49">
        <v>2</v>
      </c>
      <c r="P17" s="50">
        <v>0</v>
      </c>
      <c r="Q17" s="49">
        <v>1</v>
      </c>
      <c r="R17" s="50">
        <v>0</v>
      </c>
      <c r="S17" s="182" t="s">
        <v>99</v>
      </c>
    </row>
    <row r="18" spans="1:19" ht="34.5" customHeight="1" thickBot="1">
      <c r="A18" s="52" t="s">
        <v>17</v>
      </c>
      <c r="B18" s="53" t="s">
        <v>85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>
        <f aca="true" t="shared" si="0" ref="M18:R18">SUM(M13:M17)</f>
        <v>150</v>
      </c>
      <c r="N18" s="27">
        <f t="shared" si="0"/>
        <v>31</v>
      </c>
      <c r="O18" s="26">
        <f t="shared" si="0"/>
        <v>10</v>
      </c>
      <c r="P18" s="28">
        <f t="shared" si="0"/>
        <v>0</v>
      </c>
      <c r="Q18" s="26">
        <f t="shared" si="0"/>
        <v>5</v>
      </c>
      <c r="R18" s="27">
        <f t="shared" si="0"/>
        <v>0</v>
      </c>
      <c r="S18" s="173" t="s">
        <v>91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0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5">
    <mergeCell ref="A6:S6"/>
    <mergeCell ref="D11:L11"/>
    <mergeCell ref="Q11:R11"/>
    <mergeCell ref="B8:C8"/>
    <mergeCell ref="B9:C9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kpdz2_v121202_vod_1kolo</dc:title>
  <dc:subject>Badminton</dc:subject>
  <dc:creator>Karel Kotyza</dc:creator>
  <cp:keywords/>
  <dc:description>KPDŽ 2.třídy - 1.kolo - Vodňany 2.12.2012</dc:description>
  <cp:lastModifiedBy>Ing. Vladimír Marek</cp:lastModifiedBy>
  <cp:lastPrinted>2014-01-25T17:07:36Z</cp:lastPrinted>
  <dcterms:created xsi:type="dcterms:W3CDTF">2001-04-20T12:03:40Z</dcterms:created>
  <dcterms:modified xsi:type="dcterms:W3CDTF">2014-01-25T17:08:18Z</dcterms:modified>
  <cp:category/>
  <cp:version/>
  <cp:contentType/>
  <cp:contentStatus/>
</cp:coreProperties>
</file>